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Z:\Government Annual Budget 2014\Government Annual Budget 2025\2025 Approved Budget Tables\"/>
    </mc:Choice>
  </mc:AlternateContent>
  <xr:revisionPtr revIDLastSave="0" documentId="13_ncr:1_{6B6CFF31-AAF2-44C1-901F-C5EC250B4F58}" xr6:coauthVersionLast="36" xr6:coauthVersionMax="36" xr10:uidLastSave="{00000000-0000-0000-0000-000000000000}"/>
  <bookViews>
    <workbookView xWindow="0" yWindow="0" windowWidth="28800" windowHeight="13725" xr2:uid="{5347BCCE-0AB5-4157-8E0D-AB59C06BEE6A}"/>
  </bookViews>
  <sheets>
    <sheet name="Report" sheetId="1" r:id="rId1"/>
  </sheets>
  <definedNames>
    <definedName name="_xlnm._FilterDatabase" localSheetId="0" hidden="1">Report!$A$257:$H$657</definedName>
    <definedName name="EPMWorkbookOptions_1" hidden="1">"dgEAAB+LCAAAAAAABACF0MEOgjAMBuC7ie+w7C4DTTwYwINeTCQYTdRrhQKL0JFtOh9fokGjHrz+/dqmDee3pmZX1EYqinjg+ZwhZSqXVEb8YotRMOXzeDgID0qfT0qd09Z21LCuj8zsZvKIV9a2MyGcc56beEqXYuz7gTgm611WYQP8heV/PJJkLFCGvNvKWLjFQqOpUkpbpLiA2mAoPsOHW9QIegkWUtrBFXv5HT9sf8tGK4uZxbzXv4VP"</definedName>
    <definedName name="EPMWorkbookOptions_2" hidden="1">"73ImntHK7EFLONWYoC7fE37y7nXi63fxHS3iv392AQAA"</definedName>
    <definedName name="_xlnm.Print_Area" localSheetId="0">Report!$A$1:$F$659</definedName>
    <definedName name="_xlnm.Print_Titles" localSheetId="0">Report!$4:$6</definedName>
  </definedNames>
  <calcPr calcId="191029" concurrentManualCount="12"/>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56" i="1" l="1"/>
  <c r="D656" i="1"/>
  <c r="C656" i="1"/>
  <c r="B656" i="1"/>
  <c r="A656" i="1"/>
  <c r="D654" i="1"/>
  <c r="C654" i="1"/>
  <c r="B654" i="1"/>
  <c r="A654" i="1"/>
  <c r="E654" i="1"/>
  <c r="D652" i="1"/>
  <c r="C652" i="1"/>
  <c r="B652" i="1"/>
  <c r="A652" i="1"/>
  <c r="E652" i="1"/>
  <c r="C650" i="1"/>
  <c r="B650" i="1"/>
  <c r="A650" i="1"/>
  <c r="E650" i="1"/>
  <c r="D650" i="1"/>
  <c r="A648" i="1"/>
  <c r="E648" i="1"/>
  <c r="D648" i="1"/>
  <c r="C648" i="1"/>
  <c r="B648" i="1"/>
  <c r="E646" i="1"/>
  <c r="D646" i="1"/>
  <c r="C646" i="1"/>
  <c r="B646" i="1"/>
  <c r="A646" i="1"/>
  <c r="E644" i="1"/>
  <c r="C644" i="1"/>
  <c r="D644" i="1"/>
  <c r="B644" i="1"/>
  <c r="A644" i="1"/>
  <c r="E642" i="1"/>
  <c r="D642" i="1"/>
  <c r="C642" i="1"/>
  <c r="B642" i="1"/>
  <c r="A642" i="1"/>
  <c r="E640" i="1"/>
  <c r="D640" i="1"/>
  <c r="C640" i="1"/>
  <c r="B640" i="1"/>
  <c r="A640" i="1"/>
  <c r="C638" i="1"/>
  <c r="B638" i="1"/>
  <c r="A638" i="1"/>
  <c r="E638" i="1"/>
  <c r="D638" i="1"/>
  <c r="A636" i="1"/>
  <c r="E636" i="1"/>
  <c r="D636" i="1"/>
  <c r="C636" i="1"/>
  <c r="B636" i="1"/>
  <c r="E634" i="1"/>
  <c r="D634" i="1"/>
  <c r="C634" i="1"/>
  <c r="B634" i="1"/>
  <c r="A634" i="1"/>
  <c r="E632" i="1"/>
  <c r="C632" i="1"/>
  <c r="D632" i="1"/>
  <c r="B632" i="1"/>
  <c r="A632" i="1"/>
  <c r="E630" i="1"/>
  <c r="D630" i="1"/>
  <c r="C630" i="1"/>
  <c r="A630" i="1"/>
  <c r="B630" i="1"/>
  <c r="E628" i="1"/>
  <c r="D628" i="1"/>
  <c r="C628" i="1"/>
  <c r="B628" i="1"/>
  <c r="A628" i="1"/>
  <c r="C626" i="1"/>
  <c r="B626" i="1"/>
  <c r="A626" i="1"/>
  <c r="E626" i="1"/>
  <c r="D626" i="1"/>
  <c r="A624" i="1"/>
  <c r="E624" i="1"/>
  <c r="D624" i="1"/>
  <c r="C624" i="1"/>
  <c r="B624" i="1"/>
  <c r="E622" i="1"/>
  <c r="D622" i="1"/>
  <c r="C622" i="1"/>
  <c r="B622" i="1"/>
  <c r="A622" i="1"/>
  <c r="E620" i="1"/>
  <c r="C620" i="1"/>
  <c r="D620" i="1"/>
  <c r="B620" i="1"/>
  <c r="A620" i="1"/>
  <c r="E618" i="1"/>
  <c r="D618" i="1"/>
  <c r="C618" i="1"/>
  <c r="A618" i="1"/>
  <c r="B618" i="1"/>
  <c r="E616" i="1"/>
  <c r="D616" i="1"/>
  <c r="C616" i="1"/>
  <c r="B616" i="1"/>
  <c r="A616" i="1"/>
  <c r="C614" i="1"/>
  <c r="B614" i="1"/>
  <c r="A614" i="1"/>
  <c r="E614" i="1"/>
  <c r="D614" i="1"/>
  <c r="A612" i="1"/>
  <c r="E612" i="1"/>
  <c r="D612" i="1"/>
  <c r="C612" i="1"/>
  <c r="B612" i="1"/>
  <c r="E610" i="1"/>
  <c r="D610" i="1"/>
  <c r="C610" i="1"/>
  <c r="B610" i="1"/>
  <c r="A610" i="1"/>
  <c r="E608" i="1"/>
  <c r="C608" i="1"/>
  <c r="D608" i="1"/>
  <c r="B608" i="1"/>
  <c r="A608" i="1"/>
  <c r="E606" i="1"/>
  <c r="D606" i="1"/>
  <c r="C606" i="1"/>
  <c r="A606" i="1"/>
  <c r="B606" i="1"/>
  <c r="E604" i="1"/>
  <c r="D604" i="1"/>
  <c r="C604" i="1"/>
  <c r="B604" i="1"/>
  <c r="A604" i="1"/>
  <c r="C602" i="1"/>
  <c r="B602" i="1"/>
  <c r="A602" i="1"/>
  <c r="E602" i="1"/>
  <c r="D602" i="1"/>
  <c r="A600" i="1"/>
  <c r="E600" i="1"/>
  <c r="D600" i="1"/>
  <c r="C600" i="1"/>
  <c r="B600" i="1"/>
  <c r="E598" i="1"/>
  <c r="D598" i="1"/>
  <c r="C598" i="1"/>
  <c r="B598" i="1"/>
  <c r="A598" i="1"/>
  <c r="E596" i="1"/>
  <c r="C596" i="1"/>
  <c r="D596" i="1"/>
  <c r="B596" i="1"/>
  <c r="A596" i="1"/>
  <c r="E594" i="1"/>
  <c r="D594" i="1"/>
  <c r="C594" i="1"/>
  <c r="A594" i="1"/>
  <c r="B594" i="1"/>
  <c r="E592" i="1"/>
  <c r="D592" i="1"/>
  <c r="C592" i="1"/>
  <c r="B592" i="1"/>
  <c r="A592" i="1"/>
  <c r="C590" i="1"/>
  <c r="B590" i="1"/>
  <c r="A590" i="1"/>
  <c r="E590" i="1"/>
  <c r="D590" i="1"/>
  <c r="A588" i="1"/>
  <c r="E588" i="1"/>
  <c r="D588" i="1"/>
  <c r="C588" i="1"/>
  <c r="B588" i="1"/>
  <c r="E586" i="1"/>
  <c r="D586" i="1"/>
  <c r="C586" i="1"/>
  <c r="B586" i="1"/>
  <c r="A586" i="1"/>
  <c r="E584" i="1"/>
  <c r="C584" i="1"/>
  <c r="D584" i="1"/>
  <c r="B584" i="1"/>
  <c r="A584" i="1"/>
  <c r="E582" i="1"/>
  <c r="D582" i="1"/>
  <c r="C582" i="1"/>
  <c r="A582" i="1"/>
  <c r="B582" i="1"/>
  <c r="E580" i="1"/>
  <c r="D580" i="1"/>
  <c r="C580" i="1"/>
  <c r="B580" i="1"/>
  <c r="A580" i="1"/>
  <c r="C578" i="1"/>
  <c r="B578" i="1"/>
  <c r="A578" i="1"/>
  <c r="E578" i="1"/>
  <c r="D578" i="1"/>
  <c r="A576" i="1"/>
  <c r="E576" i="1"/>
  <c r="D576" i="1"/>
  <c r="C576" i="1"/>
  <c r="B576" i="1"/>
  <c r="E574" i="1"/>
  <c r="D574" i="1"/>
  <c r="C574" i="1"/>
  <c r="B574" i="1"/>
  <c r="A574" i="1"/>
  <c r="E572" i="1"/>
  <c r="C572" i="1"/>
  <c r="D572" i="1"/>
  <c r="B572" i="1"/>
  <c r="A572" i="1"/>
  <c r="E570" i="1"/>
  <c r="D570" i="1"/>
  <c r="C570" i="1"/>
  <c r="A570" i="1"/>
  <c r="B570" i="1"/>
  <c r="E568" i="1"/>
  <c r="D568" i="1"/>
  <c r="C568" i="1"/>
  <c r="B568" i="1"/>
  <c r="A568" i="1"/>
  <c r="C566" i="1"/>
  <c r="B566" i="1"/>
  <c r="A566" i="1"/>
  <c r="E566" i="1"/>
  <c r="D566" i="1"/>
  <c r="A564" i="1"/>
  <c r="E564" i="1"/>
  <c r="D564" i="1"/>
  <c r="C564" i="1"/>
  <c r="B564" i="1"/>
  <c r="E562" i="1"/>
  <c r="D562" i="1"/>
  <c r="C562" i="1"/>
  <c r="B562" i="1"/>
  <c r="A562" i="1"/>
  <c r="E560" i="1"/>
  <c r="C560" i="1"/>
  <c r="D560" i="1"/>
  <c r="B560" i="1"/>
  <c r="A560" i="1"/>
  <c r="E558" i="1"/>
  <c r="D558" i="1"/>
  <c r="C558" i="1"/>
  <c r="A558" i="1"/>
  <c r="B558" i="1"/>
  <c r="E556" i="1"/>
  <c r="D556" i="1"/>
  <c r="C556" i="1"/>
  <c r="B556" i="1"/>
  <c r="A556" i="1"/>
  <c r="C554" i="1"/>
  <c r="B554" i="1"/>
  <c r="A554" i="1"/>
  <c r="E554" i="1"/>
  <c r="D554" i="1"/>
  <c r="A552" i="1"/>
  <c r="E552" i="1"/>
  <c r="D552" i="1"/>
  <c r="C552" i="1"/>
  <c r="B552" i="1"/>
  <c r="E550" i="1"/>
  <c r="D550" i="1"/>
  <c r="C550" i="1"/>
  <c r="B550" i="1"/>
  <c r="A550" i="1"/>
  <c r="E548" i="1"/>
  <c r="C548" i="1"/>
  <c r="D548" i="1"/>
  <c r="B548" i="1"/>
  <c r="A548" i="1"/>
  <c r="E546" i="1"/>
  <c r="D546" i="1"/>
  <c r="C546" i="1"/>
  <c r="A546" i="1"/>
  <c r="B546" i="1"/>
  <c r="E544" i="1"/>
  <c r="D544" i="1"/>
  <c r="C544" i="1"/>
  <c r="B544" i="1"/>
  <c r="A544" i="1"/>
  <c r="C542" i="1"/>
  <c r="B542" i="1"/>
  <c r="A542" i="1"/>
  <c r="E542" i="1"/>
  <c r="D542" i="1"/>
  <c r="A540" i="1"/>
  <c r="E540" i="1"/>
  <c r="D540" i="1"/>
  <c r="C540" i="1"/>
  <c r="B540" i="1"/>
  <c r="E538" i="1"/>
  <c r="D538" i="1"/>
  <c r="C538" i="1"/>
  <c r="B538" i="1"/>
  <c r="A538" i="1"/>
  <c r="E536" i="1"/>
  <c r="C536" i="1"/>
  <c r="D536" i="1"/>
  <c r="B536" i="1"/>
  <c r="A536" i="1"/>
  <c r="E534" i="1"/>
  <c r="D534" i="1"/>
  <c r="C534" i="1"/>
  <c r="A534" i="1"/>
  <c r="B534" i="1"/>
  <c r="E532" i="1"/>
  <c r="D532" i="1"/>
  <c r="C532" i="1"/>
  <c r="B532" i="1"/>
  <c r="A532" i="1"/>
  <c r="C530" i="1"/>
  <c r="B530" i="1"/>
  <c r="A530" i="1"/>
  <c r="E530" i="1"/>
  <c r="D530" i="1"/>
  <c r="A528" i="1"/>
  <c r="E528" i="1"/>
  <c r="D528" i="1"/>
  <c r="C528" i="1"/>
  <c r="B528" i="1"/>
  <c r="E526" i="1"/>
  <c r="D526" i="1"/>
  <c r="C526" i="1"/>
  <c r="B526" i="1"/>
  <c r="A526" i="1"/>
  <c r="E524" i="1"/>
  <c r="C524" i="1"/>
  <c r="D524" i="1"/>
  <c r="B524" i="1"/>
  <c r="A524" i="1"/>
  <c r="E522" i="1"/>
  <c r="D522" i="1"/>
  <c r="C522" i="1"/>
  <c r="A522" i="1"/>
  <c r="B522" i="1"/>
  <c r="E520" i="1"/>
  <c r="D520" i="1"/>
  <c r="C520" i="1"/>
  <c r="B520" i="1"/>
  <c r="A520" i="1"/>
  <c r="C518" i="1"/>
  <c r="B518" i="1"/>
  <c r="A518" i="1"/>
  <c r="E518" i="1"/>
  <c r="D518" i="1"/>
  <c r="A516" i="1"/>
  <c r="E516" i="1"/>
  <c r="D516" i="1"/>
  <c r="C516" i="1"/>
  <c r="B516" i="1"/>
  <c r="E514" i="1"/>
  <c r="D514" i="1"/>
  <c r="C514" i="1"/>
  <c r="B514" i="1"/>
  <c r="A514" i="1"/>
  <c r="E512" i="1"/>
  <c r="C512" i="1"/>
  <c r="D512" i="1"/>
  <c r="B512" i="1"/>
  <c r="A512" i="1"/>
  <c r="E510" i="1"/>
  <c r="D510" i="1"/>
  <c r="C510" i="1"/>
  <c r="A510" i="1"/>
  <c r="B510" i="1"/>
  <c r="E508" i="1"/>
  <c r="D508" i="1"/>
  <c r="C508" i="1"/>
  <c r="B508" i="1"/>
  <c r="A508" i="1"/>
  <c r="C506" i="1"/>
  <c r="B506" i="1"/>
  <c r="A506" i="1"/>
  <c r="E506" i="1"/>
  <c r="D506" i="1"/>
  <c r="A504" i="1"/>
  <c r="E504" i="1"/>
  <c r="D504" i="1"/>
  <c r="C504" i="1"/>
  <c r="B504" i="1"/>
  <c r="E502" i="1"/>
  <c r="D502" i="1"/>
  <c r="C502" i="1"/>
  <c r="B502" i="1"/>
  <c r="A502" i="1"/>
  <c r="E500" i="1"/>
  <c r="C500" i="1"/>
  <c r="D500" i="1"/>
  <c r="B500" i="1"/>
  <c r="A500" i="1"/>
  <c r="E498" i="1"/>
  <c r="D498" i="1"/>
  <c r="C498" i="1"/>
  <c r="A498" i="1"/>
  <c r="B498" i="1"/>
  <c r="E496" i="1"/>
  <c r="D496" i="1"/>
  <c r="C496" i="1"/>
  <c r="B496" i="1"/>
  <c r="A496" i="1"/>
  <c r="C494" i="1"/>
  <c r="B494" i="1"/>
  <c r="A494" i="1"/>
  <c r="E494" i="1"/>
  <c r="D494" i="1"/>
  <c r="A492" i="1"/>
  <c r="E492" i="1"/>
  <c r="D492" i="1"/>
  <c r="C492" i="1"/>
  <c r="B492" i="1"/>
  <c r="E490" i="1"/>
  <c r="D490" i="1"/>
  <c r="C490" i="1"/>
  <c r="B490" i="1"/>
  <c r="A490" i="1"/>
  <c r="E488" i="1"/>
  <c r="C488" i="1"/>
  <c r="D488" i="1"/>
  <c r="B488" i="1"/>
  <c r="A488" i="1"/>
  <c r="E486" i="1"/>
  <c r="D486" i="1"/>
  <c r="C486" i="1"/>
  <c r="A486" i="1"/>
  <c r="B486" i="1"/>
  <c r="E484" i="1"/>
  <c r="D484" i="1"/>
  <c r="C484" i="1"/>
  <c r="B484" i="1"/>
  <c r="A484" i="1"/>
  <c r="C482" i="1"/>
  <c r="B482" i="1"/>
  <c r="A482" i="1"/>
  <c r="E482" i="1"/>
  <c r="D482" i="1"/>
  <c r="A480" i="1"/>
  <c r="E480" i="1"/>
  <c r="D480" i="1"/>
  <c r="C480" i="1"/>
  <c r="B480" i="1"/>
  <c r="E478" i="1"/>
  <c r="D478" i="1"/>
  <c r="C478" i="1"/>
  <c r="B478" i="1"/>
  <c r="A478" i="1"/>
  <c r="E476" i="1"/>
  <c r="C476" i="1"/>
  <c r="D476" i="1"/>
  <c r="B476" i="1"/>
  <c r="A476" i="1"/>
  <c r="E474" i="1"/>
  <c r="D474" i="1"/>
  <c r="C474" i="1"/>
  <c r="A474" i="1"/>
  <c r="B474" i="1"/>
  <c r="E472" i="1"/>
  <c r="D472" i="1"/>
  <c r="C472" i="1"/>
  <c r="B472" i="1"/>
  <c r="A472" i="1"/>
  <c r="C470" i="1"/>
  <c r="B470" i="1"/>
  <c r="A470" i="1"/>
  <c r="E470" i="1"/>
  <c r="D470" i="1"/>
  <c r="A468" i="1"/>
  <c r="E468" i="1"/>
  <c r="D468" i="1"/>
  <c r="C468" i="1"/>
  <c r="B468" i="1"/>
  <c r="E466" i="1"/>
  <c r="D466" i="1"/>
  <c r="C466" i="1"/>
  <c r="B466" i="1"/>
  <c r="A466" i="1"/>
  <c r="E464" i="1"/>
  <c r="C464" i="1"/>
  <c r="D464" i="1"/>
  <c r="B464" i="1"/>
  <c r="A464" i="1"/>
  <c r="E462" i="1"/>
  <c r="D462" i="1"/>
  <c r="C462" i="1"/>
  <c r="A462" i="1"/>
  <c r="B462" i="1"/>
  <c r="E460" i="1"/>
  <c r="D460" i="1"/>
  <c r="C460" i="1"/>
  <c r="B460" i="1"/>
  <c r="A460" i="1"/>
  <c r="C458" i="1"/>
  <c r="B458" i="1"/>
  <c r="A458" i="1"/>
  <c r="E458" i="1"/>
  <c r="D458" i="1"/>
  <c r="A456" i="1"/>
  <c r="E456" i="1"/>
  <c r="D456" i="1"/>
  <c r="C456" i="1"/>
  <c r="B456" i="1"/>
  <c r="E454" i="1"/>
  <c r="A454" i="1"/>
  <c r="D454" i="1"/>
  <c r="C454" i="1"/>
  <c r="B454" i="1"/>
  <c r="E452" i="1"/>
  <c r="C452" i="1"/>
  <c r="D452" i="1"/>
  <c r="B452" i="1"/>
  <c r="A452" i="1"/>
  <c r="E450" i="1"/>
  <c r="D450" i="1"/>
  <c r="C450" i="1"/>
  <c r="A450" i="1"/>
  <c r="B450" i="1"/>
  <c r="E448" i="1"/>
  <c r="D448" i="1"/>
  <c r="C448" i="1"/>
  <c r="B448" i="1"/>
  <c r="A448" i="1"/>
  <c r="E446" i="1"/>
  <c r="C446" i="1"/>
  <c r="B446" i="1"/>
  <c r="A446" i="1"/>
  <c r="D446" i="1"/>
  <c r="A444" i="1"/>
  <c r="E444" i="1"/>
  <c r="D444" i="1"/>
  <c r="C444" i="1"/>
  <c r="B444" i="1"/>
  <c r="E442" i="1"/>
  <c r="D442" i="1"/>
  <c r="C442" i="1"/>
  <c r="B442" i="1"/>
  <c r="A442" i="1"/>
  <c r="E440" i="1"/>
  <c r="C440" i="1"/>
  <c r="D440" i="1"/>
  <c r="B440" i="1"/>
  <c r="A440" i="1"/>
  <c r="E438" i="1"/>
  <c r="D438" i="1"/>
  <c r="C438" i="1"/>
  <c r="A438" i="1"/>
  <c r="B438" i="1"/>
  <c r="E436" i="1"/>
  <c r="D436" i="1"/>
  <c r="C436" i="1"/>
  <c r="B436" i="1"/>
  <c r="A436" i="1"/>
  <c r="E434" i="1"/>
  <c r="C434" i="1"/>
  <c r="B434" i="1"/>
  <c r="A434" i="1"/>
  <c r="D434" i="1"/>
  <c r="A432" i="1"/>
  <c r="E432" i="1"/>
  <c r="D432" i="1"/>
  <c r="C432" i="1"/>
  <c r="B432" i="1"/>
  <c r="E430" i="1"/>
  <c r="A430" i="1"/>
  <c r="D430" i="1"/>
  <c r="C430" i="1"/>
  <c r="B430" i="1"/>
  <c r="E428" i="1"/>
  <c r="C428" i="1"/>
  <c r="D428" i="1"/>
  <c r="B428" i="1"/>
  <c r="A428" i="1"/>
  <c r="E426" i="1"/>
  <c r="C426" i="1"/>
  <c r="A426" i="1"/>
  <c r="D426" i="1"/>
  <c r="B426" i="1"/>
  <c r="E424" i="1"/>
  <c r="D424" i="1"/>
  <c r="C424" i="1"/>
  <c r="A424" i="1"/>
  <c r="B424" i="1"/>
  <c r="C422" i="1"/>
  <c r="B422" i="1"/>
  <c r="A422" i="1"/>
  <c r="E422" i="1"/>
  <c r="D422" i="1"/>
  <c r="E420" i="1"/>
  <c r="A420" i="1"/>
  <c r="D420" i="1"/>
  <c r="C420" i="1"/>
  <c r="B420" i="1"/>
  <c r="E418" i="1"/>
  <c r="C418" i="1"/>
  <c r="A418" i="1"/>
  <c r="D418" i="1"/>
  <c r="B418" i="1"/>
  <c r="E416" i="1"/>
  <c r="C416" i="1"/>
  <c r="D416" i="1"/>
  <c r="B416" i="1"/>
  <c r="A416" i="1"/>
  <c r="E414" i="1"/>
  <c r="C414" i="1"/>
  <c r="A414" i="1"/>
  <c r="D414" i="1"/>
  <c r="B414" i="1"/>
  <c r="E412" i="1"/>
  <c r="D412" i="1"/>
  <c r="C412" i="1"/>
  <c r="A412" i="1"/>
  <c r="B412" i="1"/>
  <c r="E410" i="1"/>
  <c r="C410" i="1"/>
  <c r="A410" i="1"/>
  <c r="D410" i="1"/>
  <c r="B410" i="1"/>
  <c r="E408" i="1"/>
  <c r="A408" i="1"/>
  <c r="D408" i="1"/>
  <c r="C408" i="1"/>
  <c r="B408" i="1"/>
  <c r="E406" i="1"/>
  <c r="C406" i="1"/>
  <c r="A406" i="1"/>
  <c r="D406" i="1"/>
  <c r="B406" i="1"/>
  <c r="E404" i="1"/>
  <c r="C404" i="1"/>
  <c r="D404" i="1"/>
  <c r="B404" i="1"/>
  <c r="A404" i="1"/>
  <c r="E402" i="1"/>
  <c r="C402" i="1"/>
  <c r="A402" i="1"/>
  <c r="D402" i="1"/>
  <c r="B402" i="1"/>
  <c r="E400" i="1"/>
  <c r="D400" i="1"/>
  <c r="C400" i="1"/>
  <c r="B400" i="1"/>
  <c r="A400" i="1"/>
  <c r="E398" i="1"/>
  <c r="C398" i="1"/>
  <c r="A398" i="1"/>
  <c r="D398" i="1"/>
  <c r="B398" i="1"/>
  <c r="E396" i="1"/>
  <c r="C396" i="1"/>
  <c r="A396" i="1"/>
  <c r="D396" i="1"/>
  <c r="B396" i="1"/>
  <c r="E394" i="1"/>
  <c r="C394" i="1"/>
  <c r="A394" i="1"/>
  <c r="D394" i="1"/>
  <c r="B394" i="1"/>
  <c r="E392" i="1"/>
  <c r="C392" i="1"/>
  <c r="D392" i="1"/>
  <c r="B392" i="1"/>
  <c r="A392" i="1"/>
  <c r="E390" i="1"/>
  <c r="C390" i="1"/>
  <c r="A390" i="1"/>
  <c r="D390" i="1"/>
  <c r="B390" i="1"/>
  <c r="E388" i="1"/>
  <c r="D388" i="1"/>
  <c r="C388" i="1"/>
  <c r="B388" i="1"/>
  <c r="A388" i="1"/>
  <c r="E386" i="1"/>
  <c r="C386" i="1"/>
  <c r="A386" i="1"/>
  <c r="D386" i="1"/>
  <c r="B386" i="1"/>
  <c r="E384" i="1"/>
  <c r="C384" i="1"/>
  <c r="A384" i="1"/>
  <c r="D384" i="1"/>
  <c r="B384" i="1"/>
  <c r="E382" i="1"/>
  <c r="C382" i="1"/>
  <c r="A382" i="1"/>
  <c r="D382" i="1"/>
  <c r="B382" i="1"/>
  <c r="E380" i="1"/>
  <c r="C380" i="1"/>
  <c r="D380" i="1"/>
  <c r="B380" i="1"/>
  <c r="A380" i="1"/>
  <c r="E378" i="1"/>
  <c r="C378" i="1"/>
  <c r="A378" i="1"/>
  <c r="D378" i="1"/>
  <c r="B378" i="1"/>
  <c r="E376" i="1"/>
  <c r="D376" i="1"/>
  <c r="C376" i="1"/>
  <c r="B376" i="1"/>
  <c r="A376" i="1"/>
  <c r="E374" i="1"/>
  <c r="C374" i="1"/>
  <c r="A374" i="1"/>
  <c r="D374" i="1"/>
  <c r="B374" i="1"/>
  <c r="E372" i="1"/>
  <c r="C372" i="1"/>
  <c r="A372" i="1"/>
  <c r="D372" i="1"/>
  <c r="B372" i="1"/>
  <c r="E370" i="1"/>
  <c r="C370" i="1"/>
  <c r="A370" i="1"/>
  <c r="D370" i="1"/>
  <c r="B370" i="1"/>
  <c r="E368" i="1"/>
  <c r="C368" i="1"/>
  <c r="D368" i="1"/>
  <c r="B368" i="1"/>
  <c r="A368" i="1"/>
  <c r="E366" i="1"/>
  <c r="C366" i="1"/>
  <c r="A366" i="1"/>
  <c r="D366" i="1"/>
  <c r="B366" i="1"/>
  <c r="E364" i="1"/>
  <c r="D364" i="1"/>
  <c r="C364" i="1"/>
  <c r="B364" i="1"/>
  <c r="A364" i="1"/>
  <c r="E362" i="1"/>
  <c r="C362" i="1"/>
  <c r="A362" i="1"/>
  <c r="D362" i="1"/>
  <c r="B362" i="1"/>
  <c r="E360" i="1"/>
  <c r="C360" i="1"/>
  <c r="A360" i="1"/>
  <c r="D360" i="1"/>
  <c r="B360" i="1"/>
  <c r="E358" i="1"/>
  <c r="C358" i="1"/>
  <c r="A358" i="1"/>
  <c r="D358" i="1"/>
  <c r="B358" i="1"/>
  <c r="E356" i="1"/>
  <c r="C356" i="1"/>
  <c r="D356" i="1"/>
  <c r="B356" i="1"/>
  <c r="A356" i="1"/>
  <c r="E354" i="1"/>
  <c r="C354" i="1"/>
  <c r="A354" i="1"/>
  <c r="D354" i="1"/>
  <c r="B354" i="1"/>
  <c r="E352" i="1"/>
  <c r="D352" i="1"/>
  <c r="C352" i="1"/>
  <c r="B352" i="1"/>
  <c r="A352" i="1"/>
  <c r="E350" i="1"/>
  <c r="C350" i="1"/>
  <c r="A350" i="1"/>
  <c r="D350" i="1"/>
  <c r="B350" i="1"/>
  <c r="E348" i="1"/>
  <c r="C348" i="1"/>
  <c r="A348" i="1"/>
  <c r="D348" i="1"/>
  <c r="B348" i="1"/>
  <c r="E346" i="1"/>
  <c r="C346" i="1"/>
  <c r="A346" i="1"/>
  <c r="D346" i="1"/>
  <c r="B346" i="1"/>
  <c r="E344" i="1"/>
  <c r="C344" i="1"/>
  <c r="D344" i="1"/>
  <c r="B344" i="1"/>
  <c r="A344" i="1"/>
  <c r="E342" i="1"/>
  <c r="C342" i="1"/>
  <c r="A342" i="1"/>
  <c r="D342" i="1"/>
  <c r="B342" i="1"/>
  <c r="E340" i="1"/>
  <c r="D340" i="1"/>
  <c r="C340" i="1"/>
  <c r="B340" i="1"/>
  <c r="A340" i="1"/>
  <c r="E338" i="1"/>
  <c r="C338" i="1"/>
  <c r="A338" i="1"/>
  <c r="D338" i="1"/>
  <c r="B338" i="1"/>
  <c r="E336" i="1"/>
  <c r="C336" i="1"/>
  <c r="A336" i="1"/>
  <c r="D336" i="1"/>
  <c r="B336" i="1"/>
  <c r="E334" i="1"/>
  <c r="C334" i="1"/>
  <c r="A334" i="1"/>
  <c r="D334" i="1"/>
  <c r="B334" i="1"/>
  <c r="E332" i="1"/>
  <c r="C332" i="1"/>
  <c r="D332" i="1"/>
  <c r="B332" i="1"/>
  <c r="A332" i="1"/>
  <c r="E330" i="1"/>
  <c r="C330" i="1"/>
  <c r="A330" i="1"/>
  <c r="D330" i="1"/>
  <c r="B330" i="1"/>
  <c r="E328" i="1"/>
  <c r="D328" i="1"/>
  <c r="C328" i="1"/>
  <c r="B328" i="1"/>
  <c r="A328" i="1"/>
  <c r="E326" i="1"/>
  <c r="C326" i="1"/>
  <c r="A326" i="1"/>
  <c r="D326" i="1"/>
  <c r="B326" i="1"/>
  <c r="E324" i="1"/>
  <c r="C324" i="1"/>
  <c r="A324" i="1"/>
  <c r="D324" i="1"/>
  <c r="B324" i="1"/>
  <c r="E322" i="1"/>
  <c r="D322" i="1"/>
  <c r="C322" i="1"/>
  <c r="B322" i="1"/>
  <c r="A322" i="1"/>
  <c r="E320" i="1"/>
  <c r="C320" i="1"/>
  <c r="A320" i="1"/>
  <c r="D320" i="1"/>
  <c r="B320" i="1"/>
  <c r="E318" i="1"/>
  <c r="C318" i="1"/>
  <c r="D318" i="1"/>
  <c r="B318" i="1"/>
  <c r="A318" i="1"/>
  <c r="E316" i="1"/>
  <c r="C316" i="1"/>
  <c r="A316" i="1"/>
  <c r="D316" i="1"/>
  <c r="B316" i="1"/>
  <c r="E314" i="1"/>
  <c r="C314" i="1"/>
  <c r="A314" i="1"/>
  <c r="D314" i="1"/>
  <c r="B314" i="1"/>
  <c r="E312" i="1"/>
  <c r="C312" i="1"/>
  <c r="A312" i="1"/>
  <c r="D312" i="1"/>
  <c r="B312" i="1"/>
  <c r="C310" i="1"/>
  <c r="A310" i="1"/>
  <c r="E310" i="1"/>
  <c r="D310" i="1"/>
  <c r="B310" i="1"/>
  <c r="E308" i="1"/>
  <c r="B308" i="1"/>
  <c r="A308" i="1"/>
  <c r="D308" i="1"/>
  <c r="C308" i="1"/>
  <c r="E306" i="1"/>
  <c r="C306" i="1"/>
  <c r="D306" i="1"/>
  <c r="B306" i="1"/>
  <c r="A306" i="1"/>
  <c r="E304" i="1"/>
  <c r="C304" i="1"/>
  <c r="A304" i="1"/>
  <c r="D304" i="1"/>
  <c r="B304" i="1"/>
  <c r="E302" i="1"/>
  <c r="C302" i="1"/>
  <c r="A302" i="1"/>
  <c r="D302" i="1"/>
  <c r="B302" i="1"/>
  <c r="E300" i="1"/>
  <c r="C300" i="1"/>
  <c r="A300" i="1"/>
  <c r="D300" i="1"/>
  <c r="B300" i="1"/>
  <c r="C298" i="1"/>
  <c r="A298" i="1"/>
  <c r="E298" i="1"/>
  <c r="D298" i="1"/>
  <c r="B298" i="1"/>
  <c r="E296" i="1"/>
  <c r="A296" i="1"/>
  <c r="D296" i="1"/>
  <c r="C296" i="1"/>
  <c r="B296" i="1"/>
  <c r="E294" i="1"/>
  <c r="C294" i="1"/>
  <c r="A294" i="1"/>
  <c r="D294" i="1"/>
  <c r="B294" i="1"/>
  <c r="E292" i="1"/>
  <c r="C292" i="1"/>
  <c r="A292" i="1"/>
  <c r="D292" i="1"/>
  <c r="B292" i="1"/>
  <c r="E290" i="1"/>
  <c r="C290" i="1"/>
  <c r="A290" i="1"/>
  <c r="D290" i="1"/>
  <c r="B290" i="1"/>
  <c r="E288" i="1"/>
  <c r="C288" i="1"/>
  <c r="A288" i="1"/>
  <c r="D288" i="1"/>
  <c r="B288" i="1"/>
  <c r="C286" i="1"/>
  <c r="A286" i="1"/>
  <c r="E286" i="1"/>
  <c r="D286" i="1"/>
  <c r="B286" i="1"/>
  <c r="E284" i="1"/>
  <c r="C284" i="1"/>
  <c r="A284" i="1"/>
  <c r="D284" i="1"/>
  <c r="B284" i="1"/>
  <c r="E282" i="1"/>
  <c r="C282" i="1"/>
  <c r="A282" i="1"/>
  <c r="D282" i="1"/>
  <c r="B282" i="1"/>
  <c r="E280" i="1"/>
  <c r="C280" i="1"/>
  <c r="A280" i="1"/>
  <c r="D280" i="1"/>
  <c r="B280" i="1"/>
  <c r="E278" i="1"/>
  <c r="C278" i="1"/>
  <c r="A278" i="1"/>
  <c r="D278" i="1"/>
  <c r="B278" i="1"/>
  <c r="E276" i="1"/>
  <c r="C276" i="1"/>
  <c r="A276" i="1"/>
  <c r="D276" i="1"/>
  <c r="B276" i="1"/>
  <c r="E274" i="1"/>
  <c r="C274" i="1"/>
  <c r="A274" i="1"/>
  <c r="D274" i="1"/>
  <c r="B274" i="1"/>
  <c r="E272" i="1"/>
  <c r="C272" i="1"/>
  <c r="A272" i="1"/>
  <c r="D272" i="1"/>
  <c r="B272" i="1"/>
  <c r="E270" i="1"/>
  <c r="C270" i="1"/>
  <c r="A270" i="1"/>
  <c r="D270" i="1"/>
  <c r="B270" i="1"/>
  <c r="E268" i="1"/>
  <c r="C268" i="1"/>
  <c r="A268" i="1"/>
  <c r="D268" i="1"/>
  <c r="B268" i="1"/>
  <c r="E266" i="1"/>
  <c r="C266" i="1"/>
  <c r="A266" i="1"/>
  <c r="D266" i="1"/>
  <c r="B266" i="1"/>
  <c r="E264" i="1"/>
  <c r="C264" i="1"/>
  <c r="A264" i="1"/>
  <c r="D264" i="1"/>
  <c r="B264" i="1"/>
  <c r="E262" i="1"/>
  <c r="C262" i="1"/>
  <c r="A262" i="1"/>
  <c r="D262" i="1"/>
  <c r="B262" i="1"/>
  <c r="E260" i="1"/>
  <c r="C260" i="1"/>
  <c r="A260" i="1"/>
  <c r="D260" i="1"/>
  <c r="B260" i="1"/>
  <c r="E258" i="1"/>
  <c r="C258" i="1"/>
  <c r="A258" i="1"/>
  <c r="D258" i="1"/>
  <c r="B258" i="1"/>
  <c r="D255" i="1"/>
  <c r="B255" i="1"/>
  <c r="E255" i="1"/>
  <c r="C255" i="1"/>
  <c r="A255" i="1"/>
  <c r="D253" i="1"/>
  <c r="B253" i="1"/>
  <c r="B252" i="1" s="1"/>
  <c r="E253" i="1"/>
  <c r="E252" i="1" s="1"/>
  <c r="C253" i="1"/>
  <c r="C252" i="1" s="1"/>
  <c r="A253" i="1"/>
  <c r="A252" i="1" s="1"/>
  <c r="E250" i="1"/>
  <c r="E249" i="1" s="1"/>
  <c r="C250" i="1"/>
  <c r="C249" i="1" s="1"/>
  <c r="A250" i="1"/>
  <c r="A249" i="1" s="1"/>
  <c r="D250" i="1"/>
  <c r="D249" i="1" s="1"/>
  <c r="B250" i="1"/>
  <c r="B249" i="1" s="1"/>
  <c r="E246" i="1"/>
  <c r="E245" i="1" s="1"/>
  <c r="C246" i="1"/>
  <c r="C245" i="1" s="1"/>
  <c r="A246" i="1"/>
  <c r="A245" i="1" s="1"/>
  <c r="D246" i="1"/>
  <c r="D245" i="1" s="1"/>
  <c r="B246" i="1"/>
  <c r="B245" i="1" s="1"/>
  <c r="D243" i="1"/>
  <c r="D242" i="1" s="1"/>
  <c r="C243" i="1"/>
  <c r="C242" i="1" s="1"/>
  <c r="B243" i="1"/>
  <c r="B242" i="1" s="1"/>
  <c r="E243" i="1"/>
  <c r="E242" i="1" s="1"/>
  <c r="A243" i="1"/>
  <c r="A242" i="1" s="1"/>
  <c r="E240" i="1"/>
  <c r="E239" i="1" s="1"/>
  <c r="C240" i="1"/>
  <c r="C239" i="1" s="1"/>
  <c r="A240" i="1"/>
  <c r="A239" i="1" s="1"/>
  <c r="D240" i="1"/>
  <c r="D239" i="1" s="1"/>
  <c r="B240" i="1"/>
  <c r="B239" i="1" s="1"/>
  <c r="D237" i="1"/>
  <c r="D236" i="1" s="1"/>
  <c r="B237" i="1"/>
  <c r="B236" i="1" s="1"/>
  <c r="E237" i="1"/>
  <c r="E236" i="1" s="1"/>
  <c r="C237" i="1"/>
  <c r="C236" i="1" s="1"/>
  <c r="A237" i="1"/>
  <c r="A236" i="1" s="1"/>
  <c r="E234" i="1"/>
  <c r="E233" i="1" s="1"/>
  <c r="C234" i="1"/>
  <c r="C233" i="1" s="1"/>
  <c r="A234" i="1"/>
  <c r="A233" i="1" s="1"/>
  <c r="D234" i="1"/>
  <c r="D233" i="1" s="1"/>
  <c r="B234" i="1"/>
  <c r="B233" i="1" s="1"/>
  <c r="E230" i="1"/>
  <c r="E229" i="1" s="1"/>
  <c r="D230" i="1"/>
  <c r="C230" i="1"/>
  <c r="C229" i="1" s="1"/>
  <c r="B230" i="1"/>
  <c r="B229" i="1" s="1"/>
  <c r="A230" i="1"/>
  <c r="A229" i="1" s="1"/>
  <c r="D229" i="1"/>
  <c r="E227" i="1"/>
  <c r="E226" i="1" s="1"/>
  <c r="C227" i="1"/>
  <c r="C226" i="1" s="1"/>
  <c r="A227" i="1"/>
  <c r="A226" i="1" s="1"/>
  <c r="D227" i="1"/>
  <c r="D226" i="1" s="1"/>
  <c r="B227" i="1"/>
  <c r="B226" i="1" s="1"/>
  <c r="D224" i="1"/>
  <c r="D223" i="1" s="1"/>
  <c r="B224" i="1"/>
  <c r="B223" i="1" s="1"/>
  <c r="E224" i="1"/>
  <c r="E223" i="1" s="1"/>
  <c r="C224" i="1"/>
  <c r="C223" i="1" s="1"/>
  <c r="C222" i="1" s="1"/>
  <c r="A224" i="1"/>
  <c r="A223" i="1" s="1"/>
  <c r="A210" i="1"/>
  <c r="A209" i="1" s="1"/>
  <c r="A208" i="1" s="1"/>
  <c r="E210" i="1"/>
  <c r="E209" i="1" s="1"/>
  <c r="E208" i="1" s="1"/>
  <c r="D210" i="1"/>
  <c r="D209" i="1" s="1"/>
  <c r="D208" i="1" s="1"/>
  <c r="B210" i="1"/>
  <c r="B209" i="1" s="1"/>
  <c r="B208" i="1" s="1"/>
  <c r="C210" i="1"/>
  <c r="C209" i="1" s="1"/>
  <c r="C208" i="1" s="1"/>
  <c r="E184" i="1"/>
  <c r="E183" i="1" s="1"/>
  <c r="E182" i="1" s="1"/>
  <c r="C184" i="1"/>
  <c r="C183" i="1" s="1"/>
  <c r="C182" i="1" s="1"/>
  <c r="D184" i="1"/>
  <c r="D183" i="1" s="1"/>
  <c r="D182" i="1" s="1"/>
  <c r="B184" i="1"/>
  <c r="B183" i="1" s="1"/>
  <c r="B182" i="1" s="1"/>
  <c r="A184" i="1"/>
  <c r="A183" i="1" s="1"/>
  <c r="A182" i="1" s="1"/>
  <c r="D180" i="1"/>
  <c r="D179" i="1" s="1"/>
  <c r="B180" i="1"/>
  <c r="B179" i="1" s="1"/>
  <c r="E180" i="1"/>
  <c r="E179" i="1" s="1"/>
  <c r="C180" i="1"/>
  <c r="C179" i="1" s="1"/>
  <c r="A180" i="1"/>
  <c r="A179" i="1" s="1"/>
  <c r="E177" i="1"/>
  <c r="E176" i="1" s="1"/>
  <c r="C177" i="1"/>
  <c r="C176" i="1" s="1"/>
  <c r="A177" i="1"/>
  <c r="A176" i="1" s="1"/>
  <c r="D177" i="1"/>
  <c r="D176" i="1" s="1"/>
  <c r="B177" i="1"/>
  <c r="B176" i="1" s="1"/>
  <c r="D174" i="1"/>
  <c r="D173" i="1" s="1"/>
  <c r="B174" i="1"/>
  <c r="B173" i="1" s="1"/>
  <c r="E174" i="1"/>
  <c r="E173" i="1" s="1"/>
  <c r="C174" i="1"/>
  <c r="C173" i="1" s="1"/>
  <c r="A174" i="1"/>
  <c r="A173" i="1" s="1"/>
  <c r="E171" i="1"/>
  <c r="C171" i="1"/>
  <c r="A171" i="1"/>
  <c r="D171" i="1"/>
  <c r="B171" i="1"/>
  <c r="E169" i="1"/>
  <c r="C169" i="1"/>
  <c r="A169" i="1"/>
  <c r="D169" i="1"/>
  <c r="B169" i="1"/>
  <c r="E167" i="1"/>
  <c r="C167" i="1"/>
  <c r="C166" i="1" s="1"/>
  <c r="A167" i="1"/>
  <c r="A166" i="1" s="1"/>
  <c r="D167" i="1"/>
  <c r="D166" i="1" s="1"/>
  <c r="B167" i="1"/>
  <c r="B166" i="1" s="1"/>
  <c r="D164" i="1"/>
  <c r="D163" i="1" s="1"/>
  <c r="B164" i="1"/>
  <c r="B163" i="1" s="1"/>
  <c r="E164" i="1"/>
  <c r="E163" i="1" s="1"/>
  <c r="C164" i="1"/>
  <c r="C163" i="1" s="1"/>
  <c r="A164" i="1"/>
  <c r="A163" i="1" s="1"/>
  <c r="E161" i="1"/>
  <c r="E160" i="1" s="1"/>
  <c r="C161" i="1"/>
  <c r="C160" i="1" s="1"/>
  <c r="A161" i="1"/>
  <c r="A160" i="1" s="1"/>
  <c r="D161" i="1"/>
  <c r="D160" i="1" s="1"/>
  <c r="B161" i="1"/>
  <c r="B160" i="1" s="1"/>
  <c r="D158" i="1"/>
  <c r="D157" i="1" s="1"/>
  <c r="B158" i="1"/>
  <c r="B157" i="1" s="1"/>
  <c r="E158" i="1"/>
  <c r="E157" i="1" s="1"/>
  <c r="C158" i="1"/>
  <c r="C157" i="1" s="1"/>
  <c r="A158" i="1"/>
  <c r="A157" i="1" s="1"/>
  <c r="D153" i="1"/>
  <c r="D152" i="1" s="1"/>
  <c r="E153" i="1"/>
  <c r="E152" i="1" s="1"/>
  <c r="C153" i="1"/>
  <c r="C152" i="1" s="1"/>
  <c r="A153" i="1"/>
  <c r="A152" i="1" s="1"/>
  <c r="B153" i="1"/>
  <c r="B152" i="1" s="1"/>
  <c r="D150" i="1"/>
  <c r="D149" i="1" s="1"/>
  <c r="B150" i="1"/>
  <c r="B149" i="1" s="1"/>
  <c r="E150" i="1"/>
  <c r="E149" i="1" s="1"/>
  <c r="C150" i="1"/>
  <c r="C149" i="1" s="1"/>
  <c r="A150" i="1"/>
  <c r="A149" i="1" s="1"/>
  <c r="D137" i="1"/>
  <c r="D136" i="1" s="1"/>
  <c r="B137" i="1"/>
  <c r="B136" i="1" s="1"/>
  <c r="E137" i="1"/>
  <c r="E136" i="1" s="1"/>
  <c r="C137" i="1"/>
  <c r="C136" i="1" s="1"/>
  <c r="A137" i="1"/>
  <c r="A136" i="1" s="1"/>
  <c r="D129" i="1"/>
  <c r="E129" i="1"/>
  <c r="C129" i="1"/>
  <c r="A129" i="1"/>
  <c r="B129" i="1"/>
  <c r="E118" i="1"/>
  <c r="C118" i="1"/>
  <c r="A118" i="1"/>
  <c r="D118" i="1"/>
  <c r="B118" i="1"/>
  <c r="B117" i="1"/>
  <c r="D114" i="1"/>
  <c r="B114" i="1"/>
  <c r="E114" i="1"/>
  <c r="C114" i="1"/>
  <c r="A114" i="1"/>
  <c r="D112" i="1"/>
  <c r="B112" i="1"/>
  <c r="E112" i="1"/>
  <c r="C112" i="1"/>
  <c r="A112" i="1"/>
  <c r="D110" i="1"/>
  <c r="B110" i="1"/>
  <c r="E110" i="1"/>
  <c r="C110" i="1"/>
  <c r="A110" i="1"/>
  <c r="A99" i="1" s="1"/>
  <c r="B108" i="1"/>
  <c r="E108" i="1"/>
  <c r="D108" i="1"/>
  <c r="C108" i="1"/>
  <c r="A108" i="1"/>
  <c r="D106" i="1"/>
  <c r="E106" i="1"/>
  <c r="C106" i="1"/>
  <c r="B106" i="1"/>
  <c r="A106" i="1"/>
  <c r="D104" i="1"/>
  <c r="B104" i="1"/>
  <c r="E104" i="1"/>
  <c r="C104" i="1"/>
  <c r="A104" i="1"/>
  <c r="D102" i="1"/>
  <c r="B102" i="1"/>
  <c r="E102" i="1"/>
  <c r="C102" i="1"/>
  <c r="A102" i="1"/>
  <c r="D100" i="1"/>
  <c r="B100" i="1"/>
  <c r="E100" i="1"/>
  <c r="E99" i="1" s="1"/>
  <c r="C100" i="1"/>
  <c r="A100" i="1"/>
  <c r="E97" i="1"/>
  <c r="E96" i="1" s="1"/>
  <c r="D97" i="1"/>
  <c r="D96" i="1" s="1"/>
  <c r="C97" i="1"/>
  <c r="C96" i="1" s="1"/>
  <c r="A97" i="1"/>
  <c r="A96" i="1" s="1"/>
  <c r="B97" i="1"/>
  <c r="B96" i="1" s="1"/>
  <c r="E93" i="1"/>
  <c r="E92" i="1" s="1"/>
  <c r="C93" i="1"/>
  <c r="C92" i="1" s="1"/>
  <c r="A93" i="1"/>
  <c r="A92" i="1" s="1"/>
  <c r="D93" i="1"/>
  <c r="D92" i="1" s="1"/>
  <c r="B93" i="1"/>
  <c r="B92" i="1" s="1"/>
  <c r="D90" i="1"/>
  <c r="D89" i="1" s="1"/>
  <c r="C90" i="1"/>
  <c r="C89" i="1" s="1"/>
  <c r="B90" i="1"/>
  <c r="B89" i="1" s="1"/>
  <c r="E90" i="1"/>
  <c r="E89" i="1" s="1"/>
  <c r="A90" i="1"/>
  <c r="A89" i="1" s="1"/>
  <c r="E87" i="1"/>
  <c r="C87" i="1"/>
  <c r="D87" i="1"/>
  <c r="B87" i="1"/>
  <c r="A87" i="1"/>
  <c r="E85" i="1"/>
  <c r="D85" i="1"/>
  <c r="C85" i="1"/>
  <c r="A85" i="1"/>
  <c r="B85" i="1"/>
  <c r="E83" i="1"/>
  <c r="C83" i="1"/>
  <c r="B83" i="1"/>
  <c r="A83" i="1"/>
  <c r="D83" i="1"/>
  <c r="E81" i="1"/>
  <c r="C81" i="1"/>
  <c r="B81" i="1"/>
  <c r="B80" i="1" s="1"/>
  <c r="B79" i="1" s="1"/>
  <c r="A81" i="1"/>
  <c r="D81" i="1"/>
  <c r="E77" i="1"/>
  <c r="E76" i="1" s="1"/>
  <c r="A77" i="1"/>
  <c r="A76" i="1" s="1"/>
  <c r="D77" i="1"/>
  <c r="D76" i="1" s="1"/>
  <c r="C77" i="1"/>
  <c r="C76" i="1" s="1"/>
  <c r="B77" i="1"/>
  <c r="B76" i="1" s="1"/>
  <c r="E73" i="1"/>
  <c r="D73" i="1"/>
  <c r="C73" i="1"/>
  <c r="A73" i="1"/>
  <c r="B73" i="1"/>
  <c r="E71" i="1"/>
  <c r="D71" i="1"/>
  <c r="D70" i="1" s="1"/>
  <c r="C71" i="1"/>
  <c r="C70" i="1" s="1"/>
  <c r="B71" i="1"/>
  <c r="A71" i="1"/>
  <c r="B67" i="1"/>
  <c r="C67" i="1"/>
  <c r="A67" i="1"/>
  <c r="E67" i="1"/>
  <c r="D67" i="1"/>
  <c r="E65" i="1"/>
  <c r="A65" i="1"/>
  <c r="D65" i="1"/>
  <c r="C65" i="1"/>
  <c r="B65" i="1"/>
  <c r="E60" i="1"/>
  <c r="C60" i="1"/>
  <c r="A60" i="1"/>
  <c r="B60" i="1"/>
  <c r="D60" i="1"/>
  <c r="D57" i="1"/>
  <c r="E57" i="1"/>
  <c r="C57" i="1"/>
  <c r="B57" i="1"/>
  <c r="A57" i="1"/>
  <c r="C55" i="1"/>
  <c r="A55" i="1"/>
  <c r="E55" i="1"/>
  <c r="D55" i="1"/>
  <c r="B55" i="1"/>
  <c r="D52" i="1"/>
  <c r="C52" i="1"/>
  <c r="B52" i="1"/>
  <c r="A52" i="1"/>
  <c r="E52" i="1"/>
  <c r="B49" i="1"/>
  <c r="B48" i="1" s="1"/>
  <c r="E49" i="1"/>
  <c r="E48" i="1" s="1"/>
  <c r="D49" i="1"/>
  <c r="D48" i="1" s="1"/>
  <c r="C49" i="1"/>
  <c r="D45" i="1"/>
  <c r="D44" i="1" s="1"/>
  <c r="E45" i="1"/>
  <c r="E44" i="1" s="1"/>
  <c r="C45" i="1"/>
  <c r="C44" i="1" s="1"/>
  <c r="B45" i="1"/>
  <c r="B44" i="1" s="1"/>
  <c r="A45" i="1"/>
  <c r="A44" i="1" s="1"/>
  <c r="E37" i="1"/>
  <c r="D37" i="1"/>
  <c r="A37" i="1"/>
  <c r="C31" i="1"/>
  <c r="D31" i="1"/>
  <c r="B31" i="1"/>
  <c r="E31" i="1"/>
  <c r="B25" i="1"/>
  <c r="E25" i="1"/>
  <c r="D25" i="1"/>
  <c r="C25" i="1"/>
  <c r="C20" i="1"/>
  <c r="A20" i="1"/>
  <c r="D16" i="1"/>
  <c r="D15" i="1" s="1"/>
  <c r="B16" i="1"/>
  <c r="B15" i="1" s="1"/>
  <c r="A16" i="1"/>
  <c r="A15" i="1" s="1"/>
  <c r="E16" i="1"/>
  <c r="E15" i="1" s="1"/>
  <c r="C16" i="1"/>
  <c r="C15" i="1" s="1"/>
  <c r="E13" i="1"/>
  <c r="D13" i="1"/>
  <c r="C13" i="1"/>
  <c r="A13" i="1"/>
  <c r="B13" i="1"/>
  <c r="E11" i="1"/>
  <c r="E10" i="1" s="1"/>
  <c r="D11" i="1"/>
  <c r="D10" i="1" s="1"/>
  <c r="C11" i="1"/>
  <c r="B11" i="1"/>
  <c r="B10" i="1" s="1"/>
  <c r="A11" i="1"/>
  <c r="A10" i="1"/>
  <c r="C80" i="1" l="1"/>
  <c r="C79" i="1" s="1"/>
  <c r="B99" i="1"/>
  <c r="B95" i="1" s="1"/>
  <c r="E222" i="1"/>
  <c r="C10" i="1"/>
  <c r="C9" i="1" s="1"/>
  <c r="D9" i="1"/>
  <c r="D222" i="1"/>
  <c r="C48" i="1"/>
  <c r="B232" i="1"/>
  <c r="A95" i="1"/>
  <c r="A117" i="1"/>
  <c r="A116" i="1" s="1"/>
  <c r="E9" i="1"/>
  <c r="B54" i="1"/>
  <c r="B43" i="1" s="1"/>
  <c r="C95" i="1"/>
  <c r="A148" i="1"/>
  <c r="C232" i="1"/>
  <c r="D54" i="1"/>
  <c r="D43" i="1" s="1"/>
  <c r="E54" i="1"/>
  <c r="B70" i="1"/>
  <c r="D257" i="1"/>
  <c r="D80" i="1"/>
  <c r="C99" i="1"/>
  <c r="C257" i="1"/>
  <c r="B9" i="1"/>
  <c r="A49" i="1"/>
  <c r="A48" i="1" s="1"/>
  <c r="A43" i="1" s="1"/>
  <c r="E95" i="1"/>
  <c r="B222" i="1"/>
  <c r="E232" i="1"/>
  <c r="D117" i="1"/>
  <c r="D116" i="1" s="1"/>
  <c r="C117" i="1"/>
  <c r="C116" i="1" s="1"/>
  <c r="E117" i="1"/>
  <c r="E116" i="1" s="1"/>
  <c r="B148" i="1"/>
  <c r="C43" i="1"/>
  <c r="E166" i="1"/>
  <c r="A25" i="1"/>
  <c r="B37" i="1"/>
  <c r="A70" i="1"/>
  <c r="D79" i="1"/>
  <c r="D148" i="1"/>
  <c r="A9" i="1"/>
  <c r="A80" i="1"/>
  <c r="A79" i="1" s="1"/>
  <c r="B257" i="1"/>
  <c r="B248" i="1" s="1"/>
  <c r="A54" i="1"/>
  <c r="E70" i="1"/>
  <c r="D232" i="1"/>
  <c r="D252" i="1"/>
  <c r="D248" i="1" s="1"/>
  <c r="A257" i="1"/>
  <c r="A248" i="1" s="1"/>
  <c r="B20" i="1"/>
  <c r="B19" i="1" s="1"/>
  <c r="B18" i="1" s="1"/>
  <c r="A31" i="1"/>
  <c r="A19" i="1" s="1"/>
  <c r="A18" i="1" s="1"/>
  <c r="E80" i="1"/>
  <c r="E79" i="1" s="1"/>
  <c r="D99" i="1"/>
  <c r="D95" i="1" s="1"/>
  <c r="D7" i="1" s="1"/>
  <c r="B116" i="1"/>
  <c r="A222" i="1"/>
  <c r="A232" i="1"/>
  <c r="C54" i="1"/>
  <c r="D20" i="1"/>
  <c r="D19" i="1" s="1"/>
  <c r="D18" i="1" s="1"/>
  <c r="C148" i="1"/>
  <c r="C248" i="1"/>
  <c r="E20" i="1"/>
  <c r="E19" i="1" s="1"/>
  <c r="E18" i="1" s="1"/>
  <c r="C37" i="1"/>
  <c r="C19" i="1" s="1"/>
  <c r="C18" i="1" s="1"/>
  <c r="C7" i="1" s="1"/>
  <c r="E148" i="1"/>
  <c r="E257" i="1"/>
  <c r="E248" i="1" s="1"/>
  <c r="E43" i="1" l="1"/>
  <c r="E7" i="1"/>
  <c r="A7" i="1"/>
  <c r="B7" i="1"/>
</calcChain>
</file>

<file path=xl/sharedStrings.xml><?xml version="1.0" encoding="utf-8"?>
<sst xmlns="http://schemas.openxmlformats.org/spreadsheetml/2006/main" count="1319" uniqueCount="1229">
  <si>
    <t>ޚާއްސަ ބަޖެޓުގެ ތަފުސީލު</t>
  </si>
  <si>
    <t>(އަދަދުތައް ރުފިޔާއިން)</t>
  </si>
  <si>
    <t>ފާސްކުރި</t>
  </si>
  <si>
    <t>ރިވައިޒްކުރި</t>
  </si>
  <si>
    <t>އެކްޗުއަލް</t>
  </si>
  <si>
    <t>ޖުމުލަ</t>
  </si>
  <si>
    <t xml:space="preserve">ސަރުކާރުގެ އައު ސިޔާސަތުތައް </t>
  </si>
  <si>
    <t>S037-001-000-000-000</t>
  </si>
  <si>
    <t>SUM</t>
  </si>
  <si>
    <t>މުސާރައާއި ގުޅޭ ސިޔާސަތުތައް</t>
  </si>
  <si>
    <t>S037-001-001-000-000</t>
  </si>
  <si>
    <t>ޕޭ ހާރމަނައިޒްކުރުމަށް</t>
  </si>
  <si>
    <t>S037-001-001-001-000</t>
  </si>
  <si>
    <t>S037-001-001-001-001</t>
  </si>
  <si>
    <t>ޚިދުމަތުން ދުރަށް ދާންޖެހިފައިވާ ޚިދުމަތްތެރިން ވަޒީފާތަކަށް ނެރުން</t>
  </si>
  <si>
    <t>S037-001-001-002-000</t>
  </si>
  <si>
    <t>S037-001-001-002-001</t>
  </si>
  <si>
    <t>އައު ސަރުކާރު ސިޔާސަތުތައް</t>
  </si>
  <si>
    <t>S037-001-002-000-000</t>
  </si>
  <si>
    <t>ފުރަތަމަ 100 ދުވަހުގެ ވައުދުތައް ފުއްދުން</t>
  </si>
  <si>
    <t>S037-001-002-001-000</t>
  </si>
  <si>
    <t>ހިޔާ ފްލެޓް ޓަވަރުތަކުގައި ލިފްޓް ހަރުކުރުން</t>
  </si>
  <si>
    <t>S037-001-002-001-001</t>
  </si>
  <si>
    <t>ކުރީގެ ރައީސުންނަށް ދޭ އިނާޔަތް</t>
  </si>
  <si>
    <t>S037-002-000-000-000</t>
  </si>
  <si>
    <t>S037-002-001-000-000</t>
  </si>
  <si>
    <t>ކުރީގެ ރައީސުންނަށް ލިބޭ ފައިސާގެ އިނާޔަތް</t>
  </si>
  <si>
    <t>S037-002-001-001-000</t>
  </si>
  <si>
    <t>ރައީސުލްޖުމްހޫރިއްޔާ މައުމޫން ޢަބުދުލް ޤައްޔޫމް</t>
  </si>
  <si>
    <t>S037-002-001-001-001</t>
  </si>
  <si>
    <t>ރައީސުލްޖުމްހޫރިއްޔާ މުހައްމަދު ނަޝީދު</t>
  </si>
  <si>
    <t>S037-002-001-001-002</t>
  </si>
  <si>
    <t>ރައީސުލްޖުމްހޫރިއްޔާ އަބްދުﷲ ޔާމީން ޢަބުދުލް ޤައްޔޫމް</t>
  </si>
  <si>
    <t>S037-002-001-001-003</t>
  </si>
  <si>
    <t>ރައީސުލްޖުމްހޫރިއްޔާ އިބްރާހިމް މުޙައްމަދު ސޯލިހު</t>
  </si>
  <si>
    <t>S037-002-001-001-004</t>
  </si>
  <si>
    <t>ކުރީގެ ރައީސުންނަށް ލިބޭ ލިވިންގ އެލަވަންސް</t>
  </si>
  <si>
    <t>S037-002-001-002-000</t>
  </si>
  <si>
    <t>S037-002-001-002-001</t>
  </si>
  <si>
    <t>S037-002-001-002-002</t>
  </si>
  <si>
    <t>ރައީސުލްޖުމްހޫރިއްޔާ މުޙަންމަދު ވަހީދު ޙަސަން މަނިކު</t>
  </si>
  <si>
    <t>S037-002-001-002-003</t>
  </si>
  <si>
    <t>S037-002-001-002-004</t>
  </si>
  <si>
    <t>S037-002-001-002-005</t>
  </si>
  <si>
    <t>ކުރީގެ ރައީސުންނަށް އޮފީސް ހިންގުމަށް ދޭ ފައިސާ</t>
  </si>
  <si>
    <t>S037-002-001-003-000</t>
  </si>
  <si>
    <t>S037-002-001-003-001</t>
  </si>
  <si>
    <t>S037-002-001-003-002</t>
  </si>
  <si>
    <t>S037-002-001-003-003</t>
  </si>
  <si>
    <t>S037-002-001-003-004</t>
  </si>
  <si>
    <t>S037-002-001-003-005</t>
  </si>
  <si>
    <t>ކުރީގެ ރައީސުންނަށް ބޭސްފަރުވާ ކުރުމަށް ދޭ ފައިސާ</t>
  </si>
  <si>
    <t>S037-002-001-004-000</t>
  </si>
  <si>
    <t>S037-002-001-004-001</t>
  </si>
  <si>
    <t>S037-002-001-004-002</t>
  </si>
  <si>
    <t>S037-002-001-004-003</t>
  </si>
  <si>
    <t>S037-002-001-004-004</t>
  </si>
  <si>
    <t>S037-002-001-004-005</t>
  </si>
  <si>
    <t>ދައުލަތުގެ މުއައްސަސާތަކުގެ ޔޫޓިލިޓީ އަދި އާންމު ޚަރަދު</t>
  </si>
  <si>
    <t>S037-003-000-000-000</t>
  </si>
  <si>
    <t>ޔޫޓިލިޓީ ކޮސްޓް</t>
  </si>
  <si>
    <t>S037-003-001-000-000</t>
  </si>
  <si>
    <t>ޔޫޓިލިޓީ ޗާރޖަސް</t>
  </si>
  <si>
    <t>S037-003-001-001-000</t>
  </si>
  <si>
    <t>ދައުލަތުގެ މުއައްސަސާތަކުގެ ކަރަންޓު ބިލު ދެއްކުން</t>
  </si>
  <si>
    <t>S037-003-001-001-001</t>
  </si>
  <si>
    <t>ދައުލަތުގެ މުއައްސަސާތަކުގެ ފެން ބިލު ދެއްކުން</t>
  </si>
  <si>
    <t>S037-003-001-001-002</t>
  </si>
  <si>
    <t>އިންޝުއަރެންސް ހަރަދު</t>
  </si>
  <si>
    <t>S037-003-002-000-000</t>
  </si>
  <si>
    <t>S037-003-002-001-000</t>
  </si>
  <si>
    <t>ދައުލަތުގެ މިނިސްޓަރުންގެ ހެލްތް އިންޝުއަރެންސް</t>
  </si>
  <si>
    <t>S037-003-002-001-002</t>
  </si>
  <si>
    <t>ދައުލަތުގެ ވެހިކަލްސް އެންޑް ވެސެލްސް އިންޝުއަރެންސް</t>
  </si>
  <si>
    <t>S037-003-002-001-003</t>
  </si>
  <si>
    <t>ފިއުލް ހެޖިންގ</t>
  </si>
  <si>
    <t>S037-003-002-002-000</t>
  </si>
  <si>
    <t>S037-003-002-002-001</t>
  </si>
  <si>
    <t>ގާނޫނީ އަދި އާންމު އިދާރީ ހަރަދުތައް</t>
  </si>
  <si>
    <t>S037-003-003-000-000</t>
  </si>
  <si>
    <t xml:space="preserve">ދައުލަތުގެ ފަރާތުން ހަޔަރކުރެވޭ ލޯޔަރުންގެ ޚަރަދުތަށް ހަމަޖެއްސުމަށް </t>
  </si>
  <si>
    <t>S037-003-003-001-000</t>
  </si>
  <si>
    <t>S037-003-003-001-001</t>
  </si>
  <si>
    <t>ފައިނޭންސް އަދި ބޭންކް ޗާރޖަސް</t>
  </si>
  <si>
    <t>S037-003-003-002-000</t>
  </si>
  <si>
    <t>ޕީ.އޯ.އެސް ޓާރމިނަލް ފީ އަދި ޕޭމަންޓް ގޭޓްވޭ ފީ</t>
  </si>
  <si>
    <t>S037-003-003-002-001</t>
  </si>
  <si>
    <t>ބޭންކްޗާރޖާއި ކޮމިޝަން</t>
  </si>
  <si>
    <t>S037-003-003-002-002</t>
  </si>
  <si>
    <t>އަހަރީ ސަބްސްކްރިޕްޝަން</t>
  </si>
  <si>
    <t>S037-003-003-003-000</t>
  </si>
  <si>
    <t>އެސް.އޭ.ޕީ ސިސްޓަމުގެ ލައިސަންސް ގަތުން</t>
  </si>
  <si>
    <t>S037-003-003-003-001</t>
  </si>
  <si>
    <t>ކްރެޑިޓް ރޭޓިންގ ފިސްކަލް އެޖެންޓް ފީ</t>
  </si>
  <si>
    <t>S037-003-003-003-002</t>
  </si>
  <si>
    <t>ބްލޫމްބަރގް ޕޯޓަލް އަހަރީ ފީ</t>
  </si>
  <si>
    <t>S037-003-003-003-003</t>
  </si>
  <si>
    <t>ސަރުކާރުގެ ލޯކަލް އޮފީސް ޚަރަދު (ޔޫއެންޑީޕީ)</t>
  </si>
  <si>
    <t>S037-003-003-003-004</t>
  </si>
  <si>
    <t>މޯލްޑިވްސް މާކެޓިންގ އެންޑް ޕަބްލިކް ރިލޭޝަންސް ކޯޕަރޭޝަން</t>
  </si>
  <si>
    <t>S037-003-003-005-000</t>
  </si>
  <si>
    <t>S037-003-003-005-001</t>
  </si>
  <si>
    <t>ދައުލަތުގެ ބޭނުމަށް ސޮފްޓްވެއަރ އާއި ހާޑްވެއަރ ހޯދުން</t>
  </si>
  <si>
    <t>S037-003-003-006-000</t>
  </si>
  <si>
    <t>ޕަބްލިކް އެކައުންޓިންގ ސިސްޓަމް އެސްއޭޕީ އެސް/4ހަނާ އަށް ބަދަލުކުރުން</t>
  </si>
  <si>
    <t>S037-003-003-006-001</t>
  </si>
  <si>
    <t>ޕަބްލިކް ޕްރޮކިއުމަންޓް ސިސްޓަމްގެ ގޮތުގައި އެސްއޭޕީ އަރީބާ އިމްޕްލިމެންޓްކުރުން</t>
  </si>
  <si>
    <t>S037-003-003-006-002</t>
  </si>
  <si>
    <t>ހަރުމުދާ ހޯދުން</t>
  </si>
  <si>
    <t>S037-003-004-000-000</t>
  </si>
  <si>
    <t>ދައުލަތަށް ބޭނުންވާ ވެހިކަލްސް ހޯދުން</t>
  </si>
  <si>
    <t>S037-003-004-001-000</t>
  </si>
  <si>
    <t>S037-003-004-001-001</t>
  </si>
  <si>
    <t>ދައުލަތުގެ މުއައްސަސާތަކުގެ އޮފީސް އިމާރާތް</t>
  </si>
  <si>
    <t>S037-003-004-002-000</t>
  </si>
  <si>
    <t>ނޭޝަނަލް ޑިޒާސްޓަރ މެނޭޖްމަންޓް އޮތޯރިޓީއަށް ބިން ގަތުން</t>
  </si>
  <si>
    <t>S037-003-004-002-001</t>
  </si>
  <si>
    <t>ސަރުކާރަށް ބިން ގަތުން</t>
  </si>
  <si>
    <t>S037-003-004-002-002</t>
  </si>
  <si>
    <t>އިންތިހާބީ ރައީސުލްޖުމްހޫރިއްޔާގެ އޮފީސް</t>
  </si>
  <si>
    <t>S037-003-005-000-000</t>
  </si>
  <si>
    <t>S037-003-005-001-000</t>
  </si>
  <si>
    <t>S037-003-005-001-001</t>
  </si>
  <si>
    <t>ބަޖެޓުގެ ބޭރުން ހިންގާ މުއައްސަސާތަކަށް ފައިސާ ދޫކުރުން</t>
  </si>
  <si>
    <t>S037-004-000-000-000</t>
  </si>
  <si>
    <t>ބަޖެޓުގެ ބޭރުން ހިންގާ މުއައްސަސާތައް</t>
  </si>
  <si>
    <t>S037-004-001-000-000</t>
  </si>
  <si>
    <t>މޯލްޑިވްސް ސިވިލް އޭވިއޭޝަން އޮތޯރިޓީ</t>
  </si>
  <si>
    <t>S037-004-001-001-000</t>
  </si>
  <si>
    <t>S037-004-001-001-001</t>
  </si>
  <si>
    <t>ކެޕިޓަލް މާކެޓް ޑިވެލޮޕްމަންޓް އޮތޯރިޓީ</t>
  </si>
  <si>
    <t>S037-004-001-002-000</t>
  </si>
  <si>
    <t>S037-004-001-002-002</t>
  </si>
  <si>
    <t>މޯލްޑިވްސް ބާ ކައުންސިލް</t>
  </si>
  <si>
    <t>S037-004-001-003-000</t>
  </si>
  <si>
    <t>S037-004-001-003-003</t>
  </si>
  <si>
    <t>އިންސްޓިޓިއުޓް އޮފް ޗާޓަރޑް އެކައުންޓެންޓްސް އޮފް ދަ މޯލްޑިވްސް</t>
  </si>
  <si>
    <t>S037-004-001-004-000</t>
  </si>
  <si>
    <t>S037-004-001-004-004</t>
  </si>
  <si>
    <t>ދައުލަތުގެ އާމްދަނީއިން ސިޔާސީ ޕާޓީތަކަށް ދޫކުރާ 0.1 %</t>
  </si>
  <si>
    <t>S037-004-002-000-000</t>
  </si>
  <si>
    <t>S037-004-002-001-000</t>
  </si>
  <si>
    <t>S037-004-002-001-005</t>
  </si>
  <si>
    <t>ދައުލަތުގެ އާމްދަނީއިން މީޑިއާތަކަށް ދޫކުރާ 0.1 %</t>
  </si>
  <si>
    <t>S037-004-003-000-000</t>
  </si>
  <si>
    <t>S037-004-003-001-000</t>
  </si>
  <si>
    <t>S037-004-003-001-001</t>
  </si>
  <si>
    <t>ސަރުކާރު ހިއްސާވާ ކުންފުނިތައް މެދުވެރިކޮށް އާންމު ހިދުމަތް ދިނުން</t>
  </si>
  <si>
    <t>S037-005-000-000-000</t>
  </si>
  <si>
    <t>ސަރުކާރުގެ މީޑިއާ ސަރވިސް</t>
  </si>
  <si>
    <t>S037-005-003-000-000</t>
  </si>
  <si>
    <t>ދައުލަތުގެގެ މީޑިއާ ސަރވިސް</t>
  </si>
  <si>
    <t>S037-005-003-003-000</t>
  </si>
  <si>
    <t>ޕީ.އެސް.އެމް ހިންގުމުގެ ޚަރަދު</t>
  </si>
  <si>
    <t>S037-005-003-003-001</t>
  </si>
  <si>
    <t>ސަރުކާރު ހިއްސާވާ ކުންފުނިތަކުގެ ޚަރަދު މެނޭޖުކުރުމަށް ކުރާ ޓްރާންސްފާރސް</t>
  </si>
  <si>
    <t>S037-005-004-000-000</t>
  </si>
  <si>
    <t>މޯލްޑިވްސް ހައްޖު ކޯޕަރޭޝަން ލިމިޓެޑް</t>
  </si>
  <si>
    <t>S037-005-004-004-000</t>
  </si>
  <si>
    <t>މޯލްޑިވްސް ހައްޖު ކޯޕަރޭޝަންގެ ހިންގުމުގެ ޚަރަދު މެނޭޖުކުރުމަށް ދޭ ފައިސާ</t>
  </si>
  <si>
    <t>S037-005-004-004-001</t>
  </si>
  <si>
    <t>ބިޒްނަސް ސެންޓަރ ކޯޕަރޭޝަން</t>
  </si>
  <si>
    <t>S037-005-004-005-000</t>
  </si>
  <si>
    <t>ބިޒްނަސް ސެންޓަރ ކޯޕަރޭޝަންގެ ހިންގުމުގެ ޚަރަދު މެނޭޖުކުރުމަށް ދޭ ފައިސާ</t>
  </si>
  <si>
    <t>S037-005-004-005-001</t>
  </si>
  <si>
    <t>އާސަންދަ ޕްރައިވެޓް ލިމިޓެޑް</t>
  </si>
  <si>
    <t>S037-005-004-006-000</t>
  </si>
  <si>
    <t>އާސަންދަ ކުންފުނީގެ ހިންގުމުގެ ޚަރަދު މެނޭޖުކުރުމަށް ދޭ ފައިސާ</t>
  </si>
  <si>
    <t>S037-005-004-006-001</t>
  </si>
  <si>
    <t>މޯލްޑިވްސް ފަންޑްސް މެނޭޖްމަންޓް ކޯޕަރޭޝަން ލިމިޓެޑް</t>
  </si>
  <si>
    <t>S037-005-004-007-000</t>
  </si>
  <si>
    <t>އެމް.އެފް.އެމް.ސީގެ ހިންގުމުގެ ޚަރަދު މެނޭޖުކުރުމަށް ދޭ ފައިސާ</t>
  </si>
  <si>
    <t>S037-005-004-007-001</t>
  </si>
  <si>
    <t>ވޭސްޓް މެނޭޖްމަންޓް ކޯޕަރޭޝަން ލިމިޓެޑް</t>
  </si>
  <si>
    <t>S037-005-004-008-000</t>
  </si>
  <si>
    <t>ވެމްކޯގެ ހިންގުމުގެ ޚަރަދު މެނޭޖުކުރުމަށް ދޭ ފައިސާ</t>
  </si>
  <si>
    <t>S037-005-004-008-001</t>
  </si>
  <si>
    <t>އައްޑޫ އިންޓަރނޭޝަނަލް އެއަރޕޯޓް</t>
  </si>
  <si>
    <t>S037-005-004-009-000</t>
  </si>
  <si>
    <t>އޭ.އައި.އޭގެ ހިންގުމުގެ ޚަރަދު މެނޭޖުކުރުމަށް ދޭ ފައިސާ</t>
  </si>
  <si>
    <t>S037-005-004-009-001</t>
  </si>
  <si>
    <t>ރޯޑް ޑިވޮލޮޕްމަންޓް ކޯޕަރޭޝަން</t>
  </si>
  <si>
    <t>S037-005-004-010-000</t>
  </si>
  <si>
    <t>އާރ.ޑީ.ސީގެ ހިންގުމުގެ ޚަރަދު މެނޭޖުކުރުމަށް ދޭ ފައިސާ</t>
  </si>
  <si>
    <t>S037-005-004-010-001</t>
  </si>
  <si>
    <t>މޯލްޑިވްސް ފިޝަރީޒް އެންޑް އޯޝަން ރިސޯސް މާކެޓިންގ އެންޑް ޕްރޮމޯޝަން ކޯޕަރޭޝަން</t>
  </si>
  <si>
    <t>S037-005-004-011-000</t>
  </si>
  <si>
    <t>ފިޝަރީޒް ޕްރޮމޯޝަން ކޯޕަރޭޝަންގެ ހިންގުމުގެ ޚަރަދު މެނޭޖުކުރުމަށް ދޭ ފައިސާ</t>
  </si>
  <si>
    <t>S037-005-004-011-001</t>
  </si>
  <si>
    <t>އިންޓަރެސްޓް ޚަރަދުތަކާއި ދަރަނި އަނބުރާ ދެއްކުން</t>
  </si>
  <si>
    <t>S037-006-000-000-000</t>
  </si>
  <si>
    <t>ފައިނޭންސް ކޯސްޓު</t>
  </si>
  <si>
    <t>S037-006-001-000-000</t>
  </si>
  <si>
    <t>އިންޓަރެސްޓް ހަރަދު - ކްރެޑިޓަރ ތަކަށް ދެއްކުން</t>
  </si>
  <si>
    <t>S037-006-001-001-000</t>
  </si>
  <si>
    <t>ޓްރެޜަރީ ބޮންޑް (އެމް.އެމް.އޭ)</t>
  </si>
  <si>
    <t>S037-006-001-001-001</t>
  </si>
  <si>
    <t>ޑޮމެސްޓިކް</t>
  </si>
  <si>
    <t>S037-006-001-001-002</t>
  </si>
  <si>
    <t>ބޭރުގެ ބޮންޑް ހޯލްޑަރ</t>
  </si>
  <si>
    <t>S037-006-001-001-003</t>
  </si>
  <si>
    <t>ޕައިޕްލައިން ސެކިއުރިޓީޒް</t>
  </si>
  <si>
    <t>S037-006-001-001-004</t>
  </si>
  <si>
    <t>މަލްޓިލެޓްރަލް</t>
  </si>
  <si>
    <t>S037-006-001-001-005</t>
  </si>
  <si>
    <t>ބައިލެޓްރަލް</t>
  </si>
  <si>
    <t>S037-006-001-001-006</t>
  </si>
  <si>
    <t>ބަޔަރސް ކްރެޑިޓް</t>
  </si>
  <si>
    <t>S037-006-001-001-007</t>
  </si>
  <si>
    <t>ޕައިޕްލައިން ލޯނު</t>
  </si>
  <si>
    <t>S037-006-001-001-008</t>
  </si>
  <si>
    <t>ޕްރައިވެޓް</t>
  </si>
  <si>
    <t>S037-006-001-001-009</t>
  </si>
  <si>
    <t>އެހެނިހެން މާލީ ކޯޕަރޭޝަންތައް</t>
  </si>
  <si>
    <t>S037-006-001-001-010</t>
  </si>
  <si>
    <t>އިންޓަރެސްޓް ހަރަދު - އިންސްޓްރޫމަންޓްސް ތަކަށް ދެއްކުން</t>
  </si>
  <si>
    <t>S037-006-001-002-000</t>
  </si>
  <si>
    <t>ފިކްސްޑް ކޫޕަން ބޮންޑް</t>
  </si>
  <si>
    <t>S037-006-001-002-001</t>
  </si>
  <si>
    <t>ޕެންޝަން އެކްރޫޑް ރައިޓްސް ބޮންޑް</t>
  </si>
  <si>
    <t>S037-006-001-002-002</t>
  </si>
  <si>
    <t>ދިވެހި ރުފިޔާ ޓީ-ބިލް</t>
  </si>
  <si>
    <t>S037-006-001-002-003</t>
  </si>
  <si>
    <t>ޔޫ.އެސް ޑޮލަރ ޓީ-ބިލް (ދިވެހި ރުފިޔާއިން)</t>
  </si>
  <si>
    <t>S037-006-001-002-004</t>
  </si>
  <si>
    <t>އިސްލާމިކް އިންސްޓްރޫމަންޓްސް</t>
  </si>
  <si>
    <t>S037-006-001-002-005</t>
  </si>
  <si>
    <t>ވޭރިއެބަލް ކޫޕަން ބޮންޑު</t>
  </si>
  <si>
    <t>S037-006-001-002-006</t>
  </si>
  <si>
    <t>ދަރަނި އަނބުރާ ދެއްކުން</t>
  </si>
  <si>
    <t>S037-006-002-000-000</t>
  </si>
  <si>
    <t>S037-006-002-001-000</t>
  </si>
  <si>
    <t>S037-006-002-001-003</t>
  </si>
  <si>
    <t>S037-006-002-001-004</t>
  </si>
  <si>
    <t>S037-006-002-001-005</t>
  </si>
  <si>
    <t>S037-006-002-001-006</t>
  </si>
  <si>
    <t>މަލްޓި ލެޓްރަލް</t>
  </si>
  <si>
    <t>S037-006-002-001-007</t>
  </si>
  <si>
    <t>S037-006-002-001-008</t>
  </si>
  <si>
    <t>S037-006-002-001-009</t>
  </si>
  <si>
    <t>S037-006-002-001-010</t>
  </si>
  <si>
    <t>S037-006-002-001-012</t>
  </si>
  <si>
    <t>S037-006-002-001-014</t>
  </si>
  <si>
    <t>ސަބްސިޑީޒް، ވެލްފެއަރ ޚަރަދު އަދި ޓްރާންސްފާ</t>
  </si>
  <si>
    <t>S037-007-000-000-000</t>
  </si>
  <si>
    <t>ޓްރާންސްޕޯޓު ސަބްސިޑީ</t>
  </si>
  <si>
    <t>S037-007-001-000-000</t>
  </si>
  <si>
    <t>S037-007-001-001-000</t>
  </si>
  <si>
    <t>އެމް.ޓީ.ސީ.ސީ އިން ފޯރުކޮށްދޭ ފެރީ އާއި ބަހުގެ ހިދުމަތުގެ އަގުހެޔޮކުރުމަށް</t>
  </si>
  <si>
    <t>S037-007-001-001-001</t>
  </si>
  <si>
    <t>އިލެކްޓްރިސިޓީ ސަބްސިޑީ</t>
  </si>
  <si>
    <t>S037-007-002-000-000</t>
  </si>
  <si>
    <t>S037-007-002-001-000</t>
  </si>
  <si>
    <t>ރައްޔިތުންނަށް ފޯރުކޮށްދޭ ކަރަންޓު އަގުހެޔޮ ކުރުމަށް (ސްޓެލްކޯ)</t>
  </si>
  <si>
    <t>S037-007-002-001-001</t>
  </si>
  <si>
    <t>ރައްޔިތުންނަށް ފޯރުކޮށްދޭ ކަރަންޓު އަގުހެޔޮ ކުރުމަށް (ފެނަކަ)</t>
  </si>
  <si>
    <t>S037-007-002-001-002</t>
  </si>
  <si>
    <t>ރައްޔިތުންނަށް ފޯރުކޮށްދޭ ކަރަންޓު އަގުހެޔޮ ކުރުމަށް (އެމް.ޑަބްލިއު.އެސް.ސީ)</t>
  </si>
  <si>
    <t>S037-007-002-001-003</t>
  </si>
  <si>
    <t>ފިއުލް ސަބްސިޑީ</t>
  </si>
  <si>
    <t>S037-007-003-000-000</t>
  </si>
  <si>
    <t>S037-007-003-001-000</t>
  </si>
  <si>
    <t>އެސް.ޓި.އޯ އިން ވިއްކާ ތެޔޮ އަގުހެޔޮ ކުރުމަށް</t>
  </si>
  <si>
    <t>S037-007-003-001-001</t>
  </si>
  <si>
    <t>ސްޓޭޕްލް ފުޑް ސަބްސިޑީ</t>
  </si>
  <si>
    <t>S037-007-004-000-000</t>
  </si>
  <si>
    <t>S037-007-004-001-000</t>
  </si>
  <si>
    <t>އެސް.ޓި.އޯ އިން ވިއްކާ ކާޑު އަގުހެޔޮ ކުރުމަށް</t>
  </si>
  <si>
    <t>S037-007-004-001-001</t>
  </si>
  <si>
    <t>ވޭސްޓް މެނޭޖްމަންޓް ސަބްސިޑީ</t>
  </si>
  <si>
    <t>S037-007-005-000-000</t>
  </si>
  <si>
    <t>S037-007-005-001-000</t>
  </si>
  <si>
    <t>ވެމްކޯ އިން ފޯރުކޮށްދޭ ހިދުމަތްތަކުގެ އަގުހެޔޮ ކުރުމަށް</t>
  </si>
  <si>
    <t>S037-007-005-001-001</t>
  </si>
  <si>
    <t>ދައުލަތުގެ އާމްދަނީއިން ކުރާ ޓްރާންސްފާތައް</t>
  </si>
  <si>
    <t>S037-007-007-000-000</t>
  </si>
  <si>
    <t>ދައުލަތުގެ އާމްދަނީއިން އެކި ފަރާތްތަކަށް ދިނުމަށް ކަނޑައަޅާ ފައިސާ</t>
  </si>
  <si>
    <t>S037-007-007-001-000</t>
  </si>
  <si>
    <t>S037-007-007-001-001</t>
  </si>
  <si>
    <t>ކައުންސިލްތަކަށް ދިނުމަށް ކަނޑައެޅިފައިވާ މޮޓޯ ވެހިކަލް ލައިސަންސް ފީ</t>
  </si>
  <si>
    <t>S037-007-007-002-000</t>
  </si>
  <si>
    <t>S037-007-007-002-001</t>
  </si>
  <si>
    <t xml:space="preserve">ކައުންސިލްތަކަށް ދިނުމަށް ކަނޑައެޅިފައިވާ މަސްދޯނި ނޫން އެހެނިހެން އުޅަނދުފަހަރުން ނެގޭ ފީ </t>
  </si>
  <si>
    <t>S037-007-007-003-000</t>
  </si>
  <si>
    <t>S037-007-007-003-001</t>
  </si>
  <si>
    <t>ފިޝަރީޒް ސަބްސިޑީ</t>
  </si>
  <si>
    <t>S037-007-008-000-000</t>
  </si>
  <si>
    <t>S037-007-008-001-000</t>
  </si>
  <si>
    <t>މިފްކޯއިން މަސްވެރިންގެ އަތުން ގަންނަ ކަނޑުމަހުގެ އަގު ހިފެހެއްޓުމަށް</t>
  </si>
  <si>
    <t>S037-007-008-001-001</t>
  </si>
  <si>
    <t>ހައުސިންގ ސަބްސިޑީ</t>
  </si>
  <si>
    <t>S037-007-009-000-000</t>
  </si>
  <si>
    <t>S037-007-009-001-000</t>
  </si>
  <si>
    <t>އިޖުތިމާޢީ ބޯހިޔާވަހިކަމުގެ އަގު ހެޔޮކުރުން (އެޗް.ޑީ.ސީ)</t>
  </si>
  <si>
    <t>S037-007-009-001-001</t>
  </si>
  <si>
    <t>ސްވަރޭޖް ސަބްސިޑީ</t>
  </si>
  <si>
    <t>S037-007-010-000-000</t>
  </si>
  <si>
    <t>S037-007-010-001-000</t>
  </si>
  <si>
    <t>ރައްޔިތުންނަށް ފޯރުކޮށްދޭ ނަރުދަމާގެ ހިދުމަތުން ލިބޭ ގެއްލުން ކުޑަކުރުން (ފެނަކަ)</t>
  </si>
  <si>
    <t>S037-007-010-001-001</t>
  </si>
  <si>
    <t xml:space="preserve">ސަރުކާރު ހިއްސާވާ ކުންފުނިތަކަށް ކެޕިޓަލް ދޫކުރުމަށް </t>
  </si>
  <si>
    <t>S037-008-000-000-000</t>
  </si>
  <si>
    <t>S037-008-001-000-000</t>
  </si>
  <si>
    <t>S037-008-001-001-000</t>
  </si>
  <si>
    <t>S037-008-001-001-002</t>
  </si>
  <si>
    <t>މޯލްޑިވްސް ސްޕޯޓްސް ކޯޕަރޭޝަން ލިމިޓެޑް</t>
  </si>
  <si>
    <t>S037-008-001-001-003</t>
  </si>
  <si>
    <t>މޯލްޑިވްސް އިންޓެގްރޭޓެޑް ޓޫރިޒަމް ޑިވެލޮޕްމަންޓް ކޯޕަރޭޝަން</t>
  </si>
  <si>
    <t>S037-008-001-001-004</t>
  </si>
  <si>
    <t>S037-008-001-001-005</t>
  </si>
  <si>
    <t>ކައްދޫ އެއާރޕޯރޓް ކޮމްޕެނީ ލިމިޓެޑް</t>
  </si>
  <si>
    <t>S037-008-001-001-006</t>
  </si>
  <si>
    <t>S037-008-001-001-007</t>
  </si>
  <si>
    <t>S037-008-001-001-008</t>
  </si>
  <si>
    <t>S037-008-001-001-009</t>
  </si>
  <si>
    <t>އެސް.އެމް.އީ ޑިވެލޮޕްމަންޓް ފައިނޭންސް ކޯޕަރޭޝަން</t>
  </si>
  <si>
    <t>S037-008-001-001-010</t>
  </si>
  <si>
    <t>S037-008-001-001-011</t>
  </si>
  <si>
    <t>ފަހި ދިރިއުޅުން ކޯޕަރޭޝަން ލިމިޓެޑް</t>
  </si>
  <si>
    <t>S037-008-001-001-012</t>
  </si>
  <si>
    <t>ހައުސިންގ ޑިވެލޮޕްމަންޓް ކޯޕަރޭޝަން</t>
  </si>
  <si>
    <t>S037-008-001-001-013</t>
  </si>
  <si>
    <t>ސްޓޭޓް އިލެކްޓްރިކް ކޮމްޕެނީ</t>
  </si>
  <si>
    <t>S037-008-001-001-014</t>
  </si>
  <si>
    <t>އައިލެންޑް އޭވިއޭޝަން ސަރވިސަސް ލިމިޓެޑް</t>
  </si>
  <si>
    <t>S037-008-001-001-015</t>
  </si>
  <si>
    <t>ޓްރޭޑްނެޓް މޯލްޑިވްސް ކޯޕަރޭޝަން</t>
  </si>
  <si>
    <t>S037-008-001-001-016</t>
  </si>
  <si>
    <t>ރީޖަނަލް އެއަރޕޯޓްސް</t>
  </si>
  <si>
    <t>S037-008-001-001-017</t>
  </si>
  <si>
    <t>އެގްރޯ ނޭޝަނަލް ކޯޕަރޭޝަން</t>
  </si>
  <si>
    <t>S037-008-001-001-018</t>
  </si>
  <si>
    <t>މޯލްޑިވްސް ޕޯސްޓް ލިމިޓެޑް</t>
  </si>
  <si>
    <t>S037-008-001-001-020</t>
  </si>
  <si>
    <t>މޯލްޑިވްސް އިންޑަސްޓްރިއަލް ފިޝަރީޒް ކޮމްޕެނީ (މިފްކޯ)</t>
  </si>
  <si>
    <t>S037-008-001-001-021</t>
  </si>
  <si>
    <t>S037-008-001-001-022</t>
  </si>
  <si>
    <t>ފެނަކަ ކޯޕަރޭޝަން ލިމިޓެޑް</t>
  </si>
  <si>
    <t>S037-008-001-001-023</t>
  </si>
  <si>
    <t>S037-008-001-001-024</t>
  </si>
  <si>
    <t>ޑިވެލޮޕްމަންޓް ބޭންކް އޮފް މޯލްޑިވްސް ލިމިޓެޑް</t>
  </si>
  <si>
    <t>S037-008-001-001-025</t>
  </si>
  <si>
    <t>ބައިނަލް އަޤްވާމީ އިދާރާތަކަށް ދޭ ރައުސުލްމާލު</t>
  </si>
  <si>
    <t>S037-009-000-000-000</t>
  </si>
  <si>
    <t>S037-009-001-000-000</t>
  </si>
  <si>
    <t>S037-009-001-001-000</t>
  </si>
  <si>
    <t>އައި.ޑީ.ބީ</t>
  </si>
  <si>
    <t>S037-009-001-001-001</t>
  </si>
  <si>
    <t>އައި.ސީ.އައި.އީ.ސީ</t>
  </si>
  <si>
    <t>S037-009-001-001-002</t>
  </si>
  <si>
    <t>އައި.ޑީ.އޭ</t>
  </si>
  <si>
    <t>S037-009-001-001-003</t>
  </si>
  <si>
    <t xml:space="preserve">ޔޫ.އެން.ޑީ.ޕީ </t>
  </si>
  <si>
    <t>S037-009-001-001-004</t>
  </si>
  <si>
    <t>އޭ.އައި.އައި.ބީ</t>
  </si>
  <si>
    <t>S037-009-001-001-006</t>
  </si>
  <si>
    <t>އައި.އެސް.އެފް.ޑީ</t>
  </si>
  <si>
    <t>S037-009-001-001-007</t>
  </si>
  <si>
    <t>އައި.ޓީ.އެފް.ސީ</t>
  </si>
  <si>
    <t>S037-009-001-001-008</t>
  </si>
  <si>
    <t>ސީ.އެފް.ޓީ.ސީ</t>
  </si>
  <si>
    <t>S037-009-001-001-010</t>
  </si>
  <si>
    <t>އައި.ބީ.އާރު.ޑީ</t>
  </si>
  <si>
    <t>S037-009-001-001-011</t>
  </si>
  <si>
    <t>އައި.އެފް.ސީ</t>
  </si>
  <si>
    <t>S037-009-001-001-012</t>
  </si>
  <si>
    <t>ސާރޓެކް</t>
  </si>
  <si>
    <t>S037-009-001-001-013</t>
  </si>
  <si>
    <t>ކޮންޓިންޖެންސީ އަދި ޕްރޮވިޜަން</t>
  </si>
  <si>
    <t>S037-010-000-000-000</t>
  </si>
  <si>
    <t>ޤަޟިއްޔާތަކާއި ގުޅިގެން ނުވަތަ ސެޓްލްމަންޓްގެ ގޮތުގައި ދޫކުރާ ފައިސާ</t>
  </si>
  <si>
    <t>S037-010-001-000-000</t>
  </si>
  <si>
    <t>S037-010-001-001-000</t>
  </si>
  <si>
    <t>S037-010-001-001-001</t>
  </si>
  <si>
    <t>ބަޖެޓު ކޮންޓިންޖެންސީ</t>
  </si>
  <si>
    <t>S037-010-002-000-000</t>
  </si>
  <si>
    <t>S037-010-002-001-000</t>
  </si>
  <si>
    <t>S037-010-002-001-002</t>
  </si>
  <si>
    <t>ޕްރޮޖެކްޓް ޕްރިޕަރޭޓަރީ ފަންޑް</t>
  </si>
  <si>
    <t>S037-010-003-000-000</t>
  </si>
  <si>
    <t>S037-010-003-001-000</t>
  </si>
  <si>
    <t>S037-010-003-001-001</t>
  </si>
  <si>
    <t>ޓްރެޜަރީ ލޯނު ދޫކުރުން</t>
  </si>
  <si>
    <t>S037-011-000-000-000</t>
  </si>
  <si>
    <t>ސިފައިންގ ކޯޕަރޭޓިވް ސޮސައިޓީ</t>
  </si>
  <si>
    <t>S037-011-001-000-000</t>
  </si>
  <si>
    <t>ސިފްކޯ - ހައުސިންގ މަޝްރޫއު</t>
  </si>
  <si>
    <t>S037-011-001-001-000</t>
  </si>
  <si>
    <t>S037-011-001-001-001</t>
  </si>
  <si>
    <t>S037-011-004-000-000</t>
  </si>
  <si>
    <t>ޕެންޑިންގ ޕޭމަންޓްސް ސެޓްލްކުރުން</t>
  </si>
  <si>
    <t>S037-011-004-001-000</t>
  </si>
  <si>
    <t>އެސް.ޓީ.އޯގެ ފިއުލް ބިލް ދެއްކުމަށް</t>
  </si>
  <si>
    <t>S037-011-004-001-001</t>
  </si>
  <si>
    <t>S037-011-005-000-000</t>
  </si>
  <si>
    <t>ރޯޑް ޕްރޮޖެކްޓްސް އެންޑް ބްރިކްވޯކްސް</t>
  </si>
  <si>
    <t>S037-011-005-001-000</t>
  </si>
  <si>
    <t>މެޝިނަރީޒް، އިކުއިޕްމަންޓްސް އެންޑް ވެހިކަލްސް ހޯދުމަށް</t>
  </si>
  <si>
    <t>S037-011-005-001-001</t>
  </si>
  <si>
    <t>ޕޮލިސް ކޯޕަރޭޓިވް ސޮސައިޓީ</t>
  </si>
  <si>
    <t>S037-011-006-000-000</t>
  </si>
  <si>
    <t>ޕޮލްކޯ - ހައުސިންގ މަޝްރޫއު</t>
  </si>
  <si>
    <t>S037-011-006-001-000</t>
  </si>
  <si>
    <t>S037-011-006-001-001</t>
  </si>
  <si>
    <t>މޯލްޑިވްސް ސެންޓަރ ފޯ އިސްލާމިކް ފައިނޭންސް ކޯޕަރޭޝަން</t>
  </si>
  <si>
    <t>S037-011-007-000-000</t>
  </si>
  <si>
    <t>އެސް.އެމް.އީ އިމްޕެކްޓް ފަންޑް</t>
  </si>
  <si>
    <t>S037-011-007-001-000</t>
  </si>
  <si>
    <t>S037-011-007-001-001</t>
  </si>
  <si>
    <t>ހިލޭ އެހީ ދޫކުރުން</t>
  </si>
  <si>
    <t>S037-012-000-000-000</t>
  </si>
  <si>
    <t>ގްލޯބަލް އައުޓްރީޗް އެންޑް އެސިސްޓަންސް</t>
  </si>
  <si>
    <t>S037-012-001-000-000</t>
  </si>
  <si>
    <t>ތުރުކީ-ސީރިއާ އަށް އައި ބިންހުލުމާ ގުޅިގެން އެހީތެރިކަން ފޯރުކޮށްދިނުން</t>
  </si>
  <si>
    <t>S037-012-001-001-000</t>
  </si>
  <si>
    <t>ތުރުކީ-ސީރިއާ ބިންހެލުމުގެ އަސަރުކޮށްފައިވާ ފަރާތްތަކަށް 1 މިލިއަން ދަޅުމަސް ހަދިޔާކުރުން</t>
  </si>
  <si>
    <t>S037-012-001-001-001</t>
  </si>
  <si>
    <t>ލޯކަލް ކައުންސިލްތަކަށް ކޮންޑިޝަނަލް ގްރާންޓް ދިނުން</t>
  </si>
  <si>
    <t>S037-012-002-000-000</t>
  </si>
  <si>
    <t>އައްޑޫ ސިޓީ ކައުންސިލް</t>
  </si>
  <si>
    <t>S037-012-002-001-000</t>
  </si>
  <si>
    <t>ކޮންޑިޝަނަލް ގްރާންޓް</t>
  </si>
  <si>
    <t>S037-012-002-001-001</t>
  </si>
  <si>
    <t>ކ.ގުރައިދޫ ކައުންސިލް</t>
  </si>
  <si>
    <t>S037-012-002-003-000</t>
  </si>
  <si>
    <t>ބަޖެޓް ސަޕޯޓް</t>
  </si>
  <si>
    <t>S037-012-002-003-001</t>
  </si>
  <si>
    <t>ލޯކަލް ކައުންސިލްތަކަށް ބްލޮކް ގްރާންޓް ދިނުން</t>
  </si>
  <si>
    <t>S037-012-003-000-000</t>
  </si>
  <si>
    <t>މާލޭ ސިޓީ ކައުންސިލް</t>
  </si>
  <si>
    <t>S037-012-003-001-000</t>
  </si>
  <si>
    <t>މާލޭ ސިޓީ ކައުންސިލް - ބްލޮކް ގްރާންޓް</t>
  </si>
  <si>
    <t>S037-012-003-001-001</t>
  </si>
  <si>
    <t>S037-012-003-002-000</t>
  </si>
  <si>
    <t>އައްޑޫ ސިޓީ ކައުންސިލް - ބްލޮކް ގްރާންޓް</t>
  </si>
  <si>
    <t>S037-012-003-002-001</t>
  </si>
  <si>
    <t>ފުވައްމުލަކު ސިޓީ ކައުންސިލް</t>
  </si>
  <si>
    <t>S037-012-003-003-000</t>
  </si>
  <si>
    <t>ފުވައްމުލަކު ސިޓީ ކައުންސިލް - ބްލޮކް ގްރާންޓް</t>
  </si>
  <si>
    <t>S037-012-003-003-001</t>
  </si>
  <si>
    <t xml:space="preserve">ކުޅުދުއްފުށީ ސިޓީ ކައުންސިލް </t>
  </si>
  <si>
    <t>S037-012-003-004-000</t>
  </si>
  <si>
    <t>ކުޅުދުއްފުށީ ސިޓީ ކައުންސިލް  - ބްލޮކް ގްރާންޓް</t>
  </si>
  <si>
    <t>S037-012-003-004-001</t>
  </si>
  <si>
    <t xml:space="preserve">ތިނަދޫ ސިޓީ ކައުންސިލް </t>
  </si>
  <si>
    <t>S037-012-003-005-000</t>
  </si>
  <si>
    <t>ތިނަދޫ ސިޓީ ކައުންސިލް  - ބްލޮކް ގްރާންޓް</t>
  </si>
  <si>
    <t>S037-012-003-005-001</t>
  </si>
  <si>
    <t>ތިލަދުންމަތީ އުތުރުބުރީ އަތޮޅު ކައުންސިލް</t>
  </si>
  <si>
    <t>S037-012-003-006-000</t>
  </si>
  <si>
    <t>ތިލަދުންމަތީ އުތުރުބުރީ އަތޮޅު ކައުންސިލް - ބްލޮކް ގްރާންޓް</t>
  </si>
  <si>
    <t>S037-012-003-006-001</t>
  </si>
  <si>
    <t xml:space="preserve">ތިލަދުންމަތީ އުތުރުބުރީ ތުރާކުނު ކައުންސިލް </t>
  </si>
  <si>
    <t>S037-012-003-007-000</t>
  </si>
  <si>
    <t>ތިލަދުންމަތީ އުތުރުބުރީ ތުރާކުނު ކައުންސިލް  - ބްލޮކް ގްރާންޓް</t>
  </si>
  <si>
    <t>S037-012-003-007-001</t>
  </si>
  <si>
    <t xml:space="preserve">ތިލަދުންމަތީ އުތުރުބުރީ އުލިގަމު ކައުންސިލް </t>
  </si>
  <si>
    <t>S037-012-003-008-000</t>
  </si>
  <si>
    <t>ތިލަދުންމަތީ އުތުރުބުރީ އުލިގަމު ކައުންސިލް  - ބްލޮކް ގްރާންޓް</t>
  </si>
  <si>
    <t>S037-012-003-008-001</t>
  </si>
  <si>
    <t xml:space="preserve">ތިލަދުންމަތީ އުތުރުބުރީ މޮޅަދޫ ކައުންސިލް </t>
  </si>
  <si>
    <t>S037-012-003-009-000</t>
  </si>
  <si>
    <t>ތިލަދުންމަތީ އުތުރުބުރީ މޮޅަދޫ ކައުންސިލް  - ބްލޮކް ގްރާންޓް</t>
  </si>
  <si>
    <t>S037-012-003-009-001</t>
  </si>
  <si>
    <t xml:space="preserve">ތިލަދުންމަތީ އުތުރުބުރީ ހޯރަފުށި ކައުންސިލް </t>
  </si>
  <si>
    <t>S037-012-003-010-000</t>
  </si>
  <si>
    <t>ތިލަދުންމަތީ އުތުރުބުރީ ހޯރަފުށި ކައުންސިލް  - ބްލޮކް ގްރާންޓް</t>
  </si>
  <si>
    <t>S037-012-003-010-001</t>
  </si>
  <si>
    <t xml:space="preserve">ތިލަދުންމަތީ އުތުރުބުރީ އިހަވަންދޫ ކައުންސިލް </t>
  </si>
  <si>
    <t>S037-012-003-011-000</t>
  </si>
  <si>
    <t>ތިލަދުންމަތީ އުތުރުބުރީ އިހަވަންދޫ ކައުންސިލް  - ބްލޮކް ގްރާންޓް</t>
  </si>
  <si>
    <t>S037-012-003-011-001</t>
  </si>
  <si>
    <t xml:space="preserve">ތިލަދުންމަތީ އުތުރުބުރީ ކެލާ ކައުންސިލް </t>
  </si>
  <si>
    <t>S037-012-003-012-000</t>
  </si>
  <si>
    <t>ތިލަދުންމަތީ އުތުރުބުރީ ކެލާ ކައުންސިލް  - ބްލޮކް ގްރާންޓް</t>
  </si>
  <si>
    <t>S037-012-003-012-001</t>
  </si>
  <si>
    <t xml:space="preserve">ތިލަދުންމަތީ އުތުރުބުރީ ވަށަފަރު ކައުންސިލް </t>
  </si>
  <si>
    <t>S037-012-003-013-000</t>
  </si>
  <si>
    <t>ތިލަދުންމަތީ އުތުރުބުރީ ވަށަފަރު ކައުންސިލް  - ބްލޮކް ގްރާންޓް</t>
  </si>
  <si>
    <t>S037-012-003-013-001</t>
  </si>
  <si>
    <t xml:space="preserve">ތިލަދުންމަތީ އުތުރުބުރީ ދިއްދޫ ކައުންސިލް </t>
  </si>
  <si>
    <t>S037-012-003-014-000</t>
  </si>
  <si>
    <t>ތިލަދުންމަތީ އުތުރުބުރީ ދިއްދޫ ކައުންސިލް  - ބްލޮކް ގްރާންޓް</t>
  </si>
  <si>
    <t>S037-012-003-014-001</t>
  </si>
  <si>
    <t xml:space="preserve">ތިލަދުންމަތީ އުތުރުބުރީ ފިއްލަދޫ ކައުންސިލް </t>
  </si>
  <si>
    <t>S037-012-003-015-000</t>
  </si>
  <si>
    <t>ތިލަދުންމަތީ އުތުރުބުރީ ފިއްލަދޫ ކައުންސިލް  - ބްލޮކް ގްރާންޓް</t>
  </si>
  <si>
    <t>S037-012-003-015-001</t>
  </si>
  <si>
    <t xml:space="preserve">ތިލަދުންމަތީ އުތުރުބުރީ މާރަންދޫ ކައުންސިލް </t>
  </si>
  <si>
    <t>S037-012-003-016-000</t>
  </si>
  <si>
    <t>ތިލަދުންމަތީ އުތުރުބުރީ މާރަންދޫ ކައުންސިލް  - ބްލޮކް ގްރާންޓް</t>
  </si>
  <si>
    <t>S037-012-003-016-001</t>
  </si>
  <si>
    <t xml:space="preserve">ތިލަދުންމަތީ އުތުރުބުރީ ތަކަންދޫ ކައުންސިލް </t>
  </si>
  <si>
    <t>S037-012-003-017-000</t>
  </si>
  <si>
    <t>ތިލަދުންމަތީ އުތުރުބުރީ ތަކަންދޫ ކައުންސިލް  - ބްލޮކް ގްރާންޓް</t>
  </si>
  <si>
    <t>S037-012-003-017-001</t>
  </si>
  <si>
    <t xml:space="preserve">ތިލަދުންމަތީ އުތުރުބުރީ އުތީމު ކައުންސިލް </t>
  </si>
  <si>
    <t>S037-012-003-018-000</t>
  </si>
  <si>
    <t>ތިލަދުންމަތީ އުތުރުބުރީ އުތީމު ކައުންސިލް  - ބްލޮކް ގްރާންޓް</t>
  </si>
  <si>
    <t>S037-012-003-018-001</t>
  </si>
  <si>
    <t xml:space="preserve">ތިލަދުންމަތީ އުތުރުބުރީ މުރައިދޫ ކައުންސިލް </t>
  </si>
  <si>
    <t>S037-012-003-019-000</t>
  </si>
  <si>
    <t>ތިލަދުންމަތީ އުތުރުބުރީ މުރައިދޫ ކައުންސިލް  - ބްލޮކް ގްރާންޓް</t>
  </si>
  <si>
    <t>S037-012-003-019-001</t>
  </si>
  <si>
    <t xml:space="preserve">ތިލަދުންމަތީ އުތުރުބުރީ ބާރަށު ކައުންސިލް </t>
  </si>
  <si>
    <t>S037-012-003-020-000</t>
  </si>
  <si>
    <t>ތިލަދުންމަތީ އުތުރުބުރީ ބާރަށު ކައުންސިލް  - ބްލޮކް ގްރާންޓް</t>
  </si>
  <si>
    <t>S037-012-003-020-001</t>
  </si>
  <si>
    <t>ތިލަދުންމަތީ ދެކުނުބުރީ އަތޮޅު ކައުންސިލް</t>
  </si>
  <si>
    <t>S037-012-003-021-000</t>
  </si>
  <si>
    <t>ތިލަދުންމަތީ ދެކުނުބުރީ އަތޮޅު ކައުންސިލް - ބްލޮކް ގްރާންޓް</t>
  </si>
  <si>
    <t>S037-012-003-021-001</t>
  </si>
  <si>
    <t xml:space="preserve">ތިލަދުންމަތީ ދެކުނުބުރީ ހަނިމާދޫ ކައުންސިލް </t>
  </si>
  <si>
    <t>S037-012-003-022-000</t>
  </si>
  <si>
    <t>ތިލަދުންމަތީ ދެކުނުބުރީ ހަނިމާދޫ ކައުންސިލް  - ބްލޮކް ގްރާންޓް</t>
  </si>
  <si>
    <t>S037-012-003-022-001</t>
  </si>
  <si>
    <t xml:space="preserve">ތިލަދުންމަތީ ދެކުނުބުރީ ފިނޭ ކައުންސިލް </t>
  </si>
  <si>
    <t>S037-012-003-023-000</t>
  </si>
  <si>
    <t>ތިލަދުންމަތީ ދެކުނުބުރީ ފިނޭ ކައުންސިލް  - ބްލޮކް ގްރާންޓް</t>
  </si>
  <si>
    <t>S037-012-003-023-001</t>
  </si>
  <si>
    <t xml:space="preserve">ތިލަދުންމަތީ ދެކުނުބުރީ ނައިވާދޫ ކައުންސިލް </t>
  </si>
  <si>
    <t>S037-012-003-024-000</t>
  </si>
  <si>
    <t>ތިލަދުންމަތީ ދެކުނުބުރީ ނައިވާދޫ ކައުންސިލް  - ބްލޮކް ގްރާންޓް</t>
  </si>
  <si>
    <t>S037-012-003-024-001</t>
  </si>
  <si>
    <t xml:space="preserve">ތިލަދުންމަތީ ދެކުނުބުރީ ހިރިމަރަދޫ ކައުންސިލް </t>
  </si>
  <si>
    <t>S037-012-003-025-000</t>
  </si>
  <si>
    <t>ތިލަދުންމަތީ ދެކުނުބުރީ ހިރިމަރަދޫ ކައުންސިލް  - ބްލޮކް ގްރާންޓް</t>
  </si>
  <si>
    <t>S037-012-003-025-001</t>
  </si>
  <si>
    <t xml:space="preserve">ތިލަދުންމަތީ ދެކުނުބުރީ ނޮޅިވަރަންފަރު ކައުންސިލް </t>
  </si>
  <si>
    <t>S037-012-003-026-000</t>
  </si>
  <si>
    <t>ތިލަދުންމަތީ ދެކުނުބުރީ ނޮޅިވަރަންފަރު ކައުންސިލް  - ބްލޮކް ގްރާންޓް</t>
  </si>
  <si>
    <t>S037-012-003-026-001</t>
  </si>
  <si>
    <t xml:space="preserve">ތިލަދުންމަތީ ދެކުނުބުރީ ނެއްލައިދޫ ކައުންސިލް </t>
  </si>
  <si>
    <t>S037-012-003-027-000</t>
  </si>
  <si>
    <t>ތިލަދުންމަތީ ދެކުނުބުރީ ނެއްލައިދޫ ކައުންސިލް  - ބްލޮކް ގްރާންޓް</t>
  </si>
  <si>
    <t>S037-012-003-027-001</t>
  </si>
  <si>
    <t xml:space="preserve">ތިލަދުންމަތީ ދެކުނުބުރީ ނޮޅިވަރަމު ކައުންސިލް </t>
  </si>
  <si>
    <t>S037-012-003-028-000</t>
  </si>
  <si>
    <t>ތިލަދުންމަތީ ދެކުނުބުރީ ނޮޅިވަރަމު ކައުންސިލް  - ބްލޮކް ގްރާންޓް</t>
  </si>
  <si>
    <t>S037-012-003-028-001</t>
  </si>
  <si>
    <t xml:space="preserve">ތިލަދުންމަތީ ދެކުނުބުރީ ކުރިނބީ ކައުންސިލް </t>
  </si>
  <si>
    <t>S037-012-003-029-000</t>
  </si>
  <si>
    <t>ތިލަދުންމަތީ ދެކުނުބުރީ ކުރިނބީ ކައުންސިލް  - ބްލޮކް ގްރާންޓް</t>
  </si>
  <si>
    <t>S037-012-003-029-001</t>
  </si>
  <si>
    <t xml:space="preserve">ތިލަދުންމަތީ ދެކުނުބުރީ ކުމުންދޫ ކައުންސިލް  </t>
  </si>
  <si>
    <t>S037-012-003-030-000</t>
  </si>
  <si>
    <t>ތިލަދުންމަތީ ދެކުނުބުރީ ކުމުންދޫ ކައުންސިލް   - ބްލޮކް ގްރާންޓް</t>
  </si>
  <si>
    <t>S037-012-003-030-001</t>
  </si>
  <si>
    <t xml:space="preserve">ތިލަދުންމަތީ ދެކުނުބުރީ ނޭކުރެންދޫ ކައުންސިލް </t>
  </si>
  <si>
    <t>S037-012-003-031-000</t>
  </si>
  <si>
    <t>ތިލަދުންމަތީ ދެކުނުބުރީ ނޭކުރެންދޫ ކައުންސިލް  - ބްލޮކް ގްރާންޓް</t>
  </si>
  <si>
    <t>S037-012-003-031-001</t>
  </si>
  <si>
    <t xml:space="preserve">ތިލަދުންމަތީ ދެކުނުބުރީ ވައިކަރަދޫ ކައުންސިލް </t>
  </si>
  <si>
    <t>S037-012-003-032-000</t>
  </si>
  <si>
    <t>ތިލަދުންމަތީ ދެކުނުބުރީ ވައިކަރަދޫ ކައުންސިލް  - ބްލޮކް ގްރާންޓް</t>
  </si>
  <si>
    <t>S037-012-003-032-001</t>
  </si>
  <si>
    <t xml:space="preserve">ތިލަދުންމަތީ ދެކުނުބުރީ މަކުނުދޫ ކައުންސިލް </t>
  </si>
  <si>
    <t>S037-012-003-033-000</t>
  </si>
  <si>
    <t>ތިލަދުންމަތީ ދެކުނުބުރީ މަކުނުދޫ ކައުންސިލް  - ބްލޮކް ގްރާންޓް</t>
  </si>
  <si>
    <t>S037-012-003-033-001</t>
  </si>
  <si>
    <t>މިލަދުންމަޑުލު އުތުރުބުރީ އަތޮޅު ކައުންސިލް</t>
  </si>
  <si>
    <t>S037-012-003-034-000</t>
  </si>
  <si>
    <t>މިލަދުންމަޑުލު އުތުރުބުރީ އަތޮޅު ކައުންސިލް - ބްލޮކް ގްރާންޓް</t>
  </si>
  <si>
    <t>S037-012-003-034-001</t>
  </si>
  <si>
    <t>މިލަދުންމަޑުލު އުތުރުބުރީ ކަނޑިތީމު ކައުންސިލް</t>
  </si>
  <si>
    <t>S037-012-003-035-000</t>
  </si>
  <si>
    <t>މިލަދުންމަޑުލު އުތުރުބުރީ ކަނޑިތީމު ކައުންސިލް - ބްލޮކް ގްރާންޓް</t>
  </si>
  <si>
    <t>S037-012-003-035-001</t>
  </si>
  <si>
    <t>މިލަދުންމަޑުލު އުތުރުބުރީ ނޫމަރާ ކައުންސިލް</t>
  </si>
  <si>
    <t>S037-012-003-036-000</t>
  </si>
  <si>
    <t>މިލަދުންމަޑުލު އުތުރުބުރީ ނޫމަރާ ކައުންސިލް - ބްލޮކް ގްރާންޓް</t>
  </si>
  <si>
    <t>S037-012-003-036-001</t>
  </si>
  <si>
    <t>މިލަދުންމަޑުލު އުތުރުބުރީ ގޮއިދޫ ކައުންސިލް</t>
  </si>
  <si>
    <t>S037-012-003-037-000</t>
  </si>
  <si>
    <t>މިލަދުންމަޑުލު އުތުރުބުރީ ގޮއިދޫ ކައުންސިލް - ބްލޮކް ގްރާންޓް</t>
  </si>
  <si>
    <t>S037-012-003-037-001</t>
  </si>
  <si>
    <t>މިލަދުންމަޑުލު އުތުރުބުރީ ފޭދޫ ކައުންސިލް</t>
  </si>
  <si>
    <t>S037-012-003-038-000</t>
  </si>
  <si>
    <t>މިލަދުންމަޑުލު އުތުރުބުރީ ފޭދޫ ކައުންސިލް - ބްލޮކް ގްރާންޓް</t>
  </si>
  <si>
    <t>S037-012-003-038-001</t>
  </si>
  <si>
    <t>މިލަދުންމަޑުލު އުތުރުބުރީ ފީވަކު ކައުންސިލް</t>
  </si>
  <si>
    <t>S037-012-003-039-000</t>
  </si>
  <si>
    <t>މިލަދުންމަޑުލު އުތުރުބުރީ ފީވަކު ކައުންސިލް - ބްލޮކް ގްރާންޓް</t>
  </si>
  <si>
    <t>S037-012-003-039-001</t>
  </si>
  <si>
    <t>މިލަދުންމަޑުލު އުތުރުބުރީ ބިލެއްފަހީ ކައުންސިލް</t>
  </si>
  <si>
    <t>S037-012-003-040-000</t>
  </si>
  <si>
    <t>މިލަދުންމަޑުލު އުތުރުބުރީ ބިލެއްފަހީ ކައުންސިލް - ބްލޮކް ގްރާންޓް</t>
  </si>
  <si>
    <t>S037-012-003-040-001</t>
  </si>
  <si>
    <t>މިލަދުންމަޑުލު އުތުރުބުރީ ފޯކައިދޫ ކައުންސިލް</t>
  </si>
  <si>
    <t>S037-012-003-041-000</t>
  </si>
  <si>
    <t>މިލަދުންމަޑުލު އުތުރުބުރީ ފޯކައިދޫ ކައުންސިލް - ބްލޮކް ގްރާންޓް</t>
  </si>
  <si>
    <t>S037-012-003-041-001</t>
  </si>
  <si>
    <t>މިލަދުންމަޑުލު އުތުރުބުރީ ނަރުދޫ ކައުންސިލް</t>
  </si>
  <si>
    <t>S037-012-003-042-000</t>
  </si>
  <si>
    <t>މިލަދުންމަޑުލު އުތުރުބުރީ ނަރުދޫ ކައުންސިލް - ބްލޮކް ގްރާންޓް</t>
  </si>
  <si>
    <t>S037-012-003-042-001</t>
  </si>
  <si>
    <t>މިލަދުންމަޑުލު އުތުރުބުރީ މަރޮށި ކައުންސިލް</t>
  </si>
  <si>
    <t>S037-012-003-043-000</t>
  </si>
  <si>
    <t>މިލަދުންމަޑުލު އުތުރުބުރީ މަރޮށި ކައުންސިލް - ބްލޮކް ގްރާންޓް</t>
  </si>
  <si>
    <t>S037-012-003-043-001</t>
  </si>
  <si>
    <t>މިލަދުންމަޑުލު އުތުރުބުރީ ޅައިމަގު ކައުންސިލް</t>
  </si>
  <si>
    <t>S037-012-003-044-000</t>
  </si>
  <si>
    <t>މިލަދުންމަޑުލު އުތުރުބުރީ ޅައިމަގު ކައުންސިލް - ބްލޮކް ގްރާންޓް</t>
  </si>
  <si>
    <t>S037-012-003-044-001</t>
  </si>
  <si>
    <t>މިލަދުންމަޑުލު އުތުރުބުރީ ކޮމަންޑޫ ކައުންސިލް</t>
  </si>
  <si>
    <t>S037-012-003-045-000</t>
  </si>
  <si>
    <t>މިލަދުންމަޑުލު އުތުރުބުރީ ކޮމަންޑޫ ކައުންސިލް - ބްލޮކް ގްރާންޓް</t>
  </si>
  <si>
    <t>S037-012-003-045-001</t>
  </si>
  <si>
    <t>މިލަދުންމަޑުލު އުތުރުބުރީ މާއުނގޫދޫ ކައުންސިލް</t>
  </si>
  <si>
    <t>S037-012-003-046-000</t>
  </si>
  <si>
    <t>މިލަދުންމަޑުލު އުތުރުބުރީ މާއުނގޫދޫ ކައުންސިލް - ބްލޮކް ގްރާންޓް</t>
  </si>
  <si>
    <t>S037-012-003-046-001</t>
  </si>
  <si>
    <t>މިލަދުންމަޑުލު އުތުރުބުރީ ފުނަދޫ ކައުންސިލް</t>
  </si>
  <si>
    <t>S037-012-003-047-000</t>
  </si>
  <si>
    <t>މިލަދުންމަޑުލު އުތުރުބުރީ ފުނަދޫ ކައުންސިލް - ބްލޮކް ގްރާންޓް</t>
  </si>
  <si>
    <t>S037-012-003-047-001</t>
  </si>
  <si>
    <t>މިލަދުންމަޑުލު އުތުރުބުރީ މިލަންދޫ ކައުންސިލް</t>
  </si>
  <si>
    <t>S037-012-003-048-000</t>
  </si>
  <si>
    <t>މިލަދުންމަޑުލު އުތުރުބުރީ މިލަންދޫ ކައުންސިލް - ބްލޮކް ގްރާންޓް</t>
  </si>
  <si>
    <t>S037-012-003-048-001</t>
  </si>
  <si>
    <t>މިލަދުންމަޑުލު ދެކުނުބުރީ އަތޮޅު ކައުންސިލް</t>
  </si>
  <si>
    <t>S037-012-003-049-000</t>
  </si>
  <si>
    <t>މިލަދުންމަޑުލު ދެކުނުބުރީ އަތޮޅު ކައުންސިލް - ބްލޮކް ގްރާންޓް</t>
  </si>
  <si>
    <t>S037-012-003-049-001</t>
  </si>
  <si>
    <t xml:space="preserve">މިލަދުންމަޑުލު ދެކުނުބުރީ ހެނބަދޫ ކައުންސިލް </t>
  </si>
  <si>
    <t>S037-012-003-050-000</t>
  </si>
  <si>
    <t>މިލަދުންމަޑުލު ދެކުނުބުރީ ހެނބަދޫ ކައުންސިލް  - ބްލޮކް ގްރާންޓް</t>
  </si>
  <si>
    <t>S037-012-003-050-001</t>
  </si>
  <si>
    <t xml:space="preserve">މިލަދުންމަޑުލު ދެކުނުބުރީ ކެނދިކުޅުދޫ ކައުންސިލް </t>
  </si>
  <si>
    <t>S037-012-003-051-000</t>
  </si>
  <si>
    <t>މިލަދުންމަޑުލު ދެކުނުބުރީ ކެނދިކުޅުދޫ ކައުންސިލް  - ބްލޮކް ގްރާންޓް</t>
  </si>
  <si>
    <t>S037-012-003-051-001</t>
  </si>
  <si>
    <t xml:space="preserve">މިލަދުންމަޑުލު ދެކުނުބުރީ މާޅެންދޫ ކައުންސިލް </t>
  </si>
  <si>
    <t>S037-012-003-052-000</t>
  </si>
  <si>
    <t>މިލަދުންމަޑުލު ދެކުނުބުރީ މާޅެންދޫ ކައުންސިލް  - ބްލޮކް ގްރާންޓް</t>
  </si>
  <si>
    <t>S037-012-003-052-001</t>
  </si>
  <si>
    <t xml:space="preserve">މިލަދުންމަޑުލު ދެކުނުބުރީ ކުޑަފަރީ ކައުންސިލް </t>
  </si>
  <si>
    <t>S037-012-003-053-000</t>
  </si>
  <si>
    <t>މިލަދުންމަޑުލު ދެކުނުބުރީ ކުޑަފަރީ ކައުންސިލް  - ބްލޮކް ގްރާންޓް</t>
  </si>
  <si>
    <t>S037-012-003-053-001</t>
  </si>
  <si>
    <t xml:space="preserve">މިލަދުންމަޑުލު ދެކުނުބުރީ ލަންދޫ ކައުންސިލް </t>
  </si>
  <si>
    <t>S037-012-003-054-000</t>
  </si>
  <si>
    <t>މިލަދުންމަޑުލު ދެކުނުބުރީ ލަންދޫ ކައުންސިލް  - ބްލޮކް ގްރާންޓް</t>
  </si>
  <si>
    <t>S037-012-003-054-001</t>
  </si>
  <si>
    <t xml:space="preserve">މިލަދުންމަޑުލު ދެކުނުބުރީ މާފަރު ކައުންސިލް </t>
  </si>
  <si>
    <t>S037-012-003-055-000</t>
  </si>
  <si>
    <t>މިލަދުންމަޑުލު ދެކުނުބުރީ މާފަރު ކައުންސިލް  - ބްލޮކް ގްރާންޓް</t>
  </si>
  <si>
    <t>S037-012-003-055-001</t>
  </si>
  <si>
    <t xml:space="preserve">މިލަދުންމަޑުލު ދެކުނުބުރީ ޅޮހީ ކައުންސިލް </t>
  </si>
  <si>
    <t>S037-012-003-056-000</t>
  </si>
  <si>
    <t>މިލަދުންމަޑުލު ދެކުނުބުރީ ޅޮހީ ކައުންސިލް  - ބްލޮކް ގްރާންޓް</t>
  </si>
  <si>
    <t>S037-012-003-056-001</t>
  </si>
  <si>
    <t xml:space="preserve">މިލަދުންމަޑުލު ދެކުނުބުރީ މިލަދޫ ކައުންސިލް </t>
  </si>
  <si>
    <t>S037-012-003-057-000</t>
  </si>
  <si>
    <t>މިލަދުންމަޑުލު ދެކުނުބުރީ މިލަދޫ ކައުންސިލް  - ބްލޮކް ގްރާންޓް</t>
  </si>
  <si>
    <t>S037-012-003-057-001</t>
  </si>
  <si>
    <t xml:space="preserve">މިލަދުންމަޑުލު ދެކުނުބުރީ މަގޫދޫ ކައުންސިލް </t>
  </si>
  <si>
    <t>S037-012-003-058-000</t>
  </si>
  <si>
    <t>މިލަދުންމަޑުލު ދެކުނުބުރީ މަގޫދޫ ކައުންސިލް  - ބްލޮކް ގްރާންޓް</t>
  </si>
  <si>
    <t>S037-012-003-058-001</t>
  </si>
  <si>
    <t xml:space="preserve">މިލަދުންމަޑުލު ދެކުނުބުރީ މަނަދޫ ކައުންސިލް </t>
  </si>
  <si>
    <t>S037-012-003-059-000</t>
  </si>
  <si>
    <t>މިލަދުންމަޑުލު ދެކުނުބުރީ މަނަދޫ ކައުންސިލް  - ބްލޮކް ގްރާންޓް</t>
  </si>
  <si>
    <t>S037-012-003-059-001</t>
  </si>
  <si>
    <t xml:space="preserve">މިލަދުންމަޑުލު ދެކުނުބުރީ ހޮޅުދޫ ކައުންސިލް </t>
  </si>
  <si>
    <t>S037-012-003-060-000</t>
  </si>
  <si>
    <t>މިލަދުންމަޑުލު ދެކުނުބުރީ ހޮޅުދޫ ކައުންސިލް  - ބްލޮކް ގްރާންޓް</t>
  </si>
  <si>
    <t>S037-012-003-060-001</t>
  </si>
  <si>
    <t xml:space="preserve">މިލަދުންމަޑުލު ދެކުނުބުރީ ފޮއްދޫ ކައުންސިލް </t>
  </si>
  <si>
    <t>S037-012-003-061-000</t>
  </si>
  <si>
    <t>މިލަދުންމަޑުލު ދެކުނުބުރީ ފޮއްދޫ ކައުންސިލް  - ބްލޮކް ގްރާންޓް</t>
  </si>
  <si>
    <t>S037-012-003-061-001</t>
  </si>
  <si>
    <t xml:space="preserve">މިލަދުންމަޑުލު ދެކުނުބުރީ ވެލިދޫ ކައުންސިލް </t>
  </si>
  <si>
    <t>S037-012-003-062-000</t>
  </si>
  <si>
    <t>މިލަދުންމަޑުލު ދެކުނުބުރީ ވެލިދޫ ކައުންސިލް  - ބްލޮކް ގްރާންޓް</t>
  </si>
  <si>
    <t>S037-012-003-062-001</t>
  </si>
  <si>
    <t>މާޅޮސްމަޑުލު އުތުރުބުރީ އަތޮޅު ކައުންސިލް</t>
  </si>
  <si>
    <t>S037-012-003-063-000</t>
  </si>
  <si>
    <t>މާޅޮސްމަޑުލު އުތުރުބުރީ އަތޮޅު ކައުންސިލް - ބްލޮކް ގްރާންޓް</t>
  </si>
  <si>
    <t>S037-012-003-063-001</t>
  </si>
  <si>
    <t>މާޅޮސްމަޑުލު އުތުރުބުރީ އަލިފުށީ ކައުންސިލް</t>
  </si>
  <si>
    <t>S037-012-003-064-000</t>
  </si>
  <si>
    <t>މާޅޮސްމަޑުލު އުތުރުބުރީ އަލިފުށީ ކައުންސިލް - ބްލޮކް ގްރާންޓް</t>
  </si>
  <si>
    <t>S037-012-003-064-001</t>
  </si>
  <si>
    <t>މާޅޮސްމަޑުލު އުތުރުބުރީ ވާދޫ ކައުންސިލް</t>
  </si>
  <si>
    <t>S037-012-003-065-000</t>
  </si>
  <si>
    <t>މާޅޮސްމަޑުލު އުތުރުބުރީ ވާދޫ ކައުންސިލް - ބްލޮކް ގްރާންޓް</t>
  </si>
  <si>
    <t>S037-012-003-065-001</t>
  </si>
  <si>
    <t>މާޅޮސްމަޑުލު އުތުރުބުރީ ރަސްގެތީމު ކައުންސިލް</t>
  </si>
  <si>
    <t>S037-012-003-066-000</t>
  </si>
  <si>
    <t>މާޅޮސްމަޑުލު އުތުރުބުރީ ރަސްގެތީމު ކައުންސިލް - ބްލޮކް ގްރާންޓް</t>
  </si>
  <si>
    <t>S037-012-003-066-001</t>
  </si>
  <si>
    <t>މާޅޮސްމަޑުލު އުތުރުބުރީ އަނގޮޅިތީމު ކައުންސިލް</t>
  </si>
  <si>
    <t>S037-012-003-067-000</t>
  </si>
  <si>
    <t>މާޅޮސްމަޑުލު އުތުރުބުރީ އަނގޮޅިތީމު ކައުންސިލް - ބްލޮކް ގްރާންޓް</t>
  </si>
  <si>
    <t>S037-012-003-067-001</t>
  </si>
  <si>
    <t>މާޅޮސްމަޑުލު އުތުރުބުރީ އުނގޫފާރު ކައުންސިލް</t>
  </si>
  <si>
    <t>S037-012-003-068-000</t>
  </si>
  <si>
    <t>މާޅޮސްމަޑުލު އުތުރުބުރީ އުނގޫފާރު ކައުންސިލް - ބްލޮކް ގްރާންޓް</t>
  </si>
  <si>
    <t>S037-012-003-068-001</t>
  </si>
  <si>
    <t>މާޅޮސްމަޑުލު އުތުރުބުރީ މާކުރަތު ކައުންސިލް</t>
  </si>
  <si>
    <t>S037-012-003-069-000</t>
  </si>
  <si>
    <t>މާޅޮސްމަޑުލު އުތުރުބުރީ މާކުރަތު ކައުންސިލް - ބްލޮކް ގްރާންޓް</t>
  </si>
  <si>
    <t>S037-012-003-069-001</t>
  </si>
  <si>
    <t>މާޅޮސްމަޑުލު އުތުރުބުރީ ރަސްމާދޫ ކައުންސިލް</t>
  </si>
  <si>
    <t>S037-012-003-070-000</t>
  </si>
  <si>
    <t>މާޅޮސްމަޑުލު އުތުރުބުރީ ރަސްމާދޫ ކައުންސިލް - ބްލޮކް ގްރާންޓް</t>
  </si>
  <si>
    <t>S037-012-003-070-001</t>
  </si>
  <si>
    <t>މާޅޮސްމަޑުލު އުތުރުބުރީ އިންނަމާދޫ ކައުންސިލް</t>
  </si>
  <si>
    <t>S037-012-003-071-000</t>
  </si>
  <si>
    <t>މާޅޮސްމަޑުލު އުތުރުބުރީ އިންނަމާދޫ ކައުންސިލް - ބްލޮކް ގްރާންޓް</t>
  </si>
  <si>
    <t>S037-012-003-071-001</t>
  </si>
  <si>
    <t>މާޅޮސްމަޑުލު އުތުރުބުރީ މަޑުއްވަރީ ކައުންސިލް</t>
  </si>
  <si>
    <t>S037-012-003-072-000</t>
  </si>
  <si>
    <t>މާޅޮސްމަޑުލު އުތުރުބުރީ މަޑުއްވަރީ ކައުންސިލް - ބްލޮކް ގްރާންޓް</t>
  </si>
  <si>
    <t>S037-012-003-072-001</t>
  </si>
  <si>
    <t>މާޅޮސްމަޑުލު އުތުރުބުރީ އިނގުރައިދޫ ކައުންސިލް</t>
  </si>
  <si>
    <t>S037-012-003-073-000</t>
  </si>
  <si>
    <t>މާޅޮސްމަޑުލު އުތުރުބުރީ އިނގުރައިދޫ ކައުންސިލް - ބްލޮކް ގްރާންޓް</t>
  </si>
  <si>
    <t>S037-012-003-073-001</t>
  </si>
  <si>
    <t>މާޅޮސްމަޑުލު އުތުރުބުރީ ފައިނު ކައުންސިލް</t>
  </si>
  <si>
    <t>S037-012-003-074-000</t>
  </si>
  <si>
    <t>މާޅޮސްމަޑުލު އުތުރުބުރީ ފައިނު ކައުންސިލް - ބްލޮކް ގްރާންޓް</t>
  </si>
  <si>
    <t>S037-012-003-074-001</t>
  </si>
  <si>
    <t>މާޅޮސްމަޑުލު އުތުރުބުރީ މީދޫ ކައުންސިލް</t>
  </si>
  <si>
    <t>S037-012-003-075-000</t>
  </si>
  <si>
    <t>މާޅޮސްމަޑުލު އުތުރުބުރީ މީދޫ ކައުންސިލް - ބްލޮކް ގްރާންޓް</t>
  </si>
  <si>
    <t>S037-012-003-075-001</t>
  </si>
  <si>
    <t>މާޅޮސްމަޑުލު އުތުރުބުރީ ކިނޮޅަހު ކައުންސިލް</t>
  </si>
  <si>
    <t>S037-012-003-076-000</t>
  </si>
  <si>
    <t>މާޅޮސްމަޑުލު އުތުރުބުރީ ކިނޮޅަހު ކައުންސިލް - ބްލޮކް ގްރާންޓް</t>
  </si>
  <si>
    <t>S037-012-003-076-001</t>
  </si>
  <si>
    <t>މާޅޮސްމަޑުލު އުތުރުބުރީ ހުޅުދުއްފާރު ކައުންސިލް</t>
  </si>
  <si>
    <t>S037-012-003-077-000</t>
  </si>
  <si>
    <t>މާޅޮސްމަޑުލު އުތުރުބުރީ ހުޅުދުއްފާރު ކައުންސިލް - ބްލޮކް ގްރާންޓް</t>
  </si>
  <si>
    <t>S037-012-003-077-001</t>
  </si>
  <si>
    <t>މާޅޮސްމަޑުލު އުތުރުބުރީ ދުވާފަރު ކައުންސިލް</t>
  </si>
  <si>
    <t>S037-012-003-078-000</t>
  </si>
  <si>
    <t>މާޅޮސްމަޑުލު އުތުރުބުރީ ދުވާފަރު ކައުންސިލް - ބްލޮކް ގްރާންޓް</t>
  </si>
  <si>
    <t>S037-012-003-078-001</t>
  </si>
  <si>
    <t>މާޅޮސްމަޑުލު ދެކުނުބުރީ އަތޮޅު ކައުންސިލް</t>
  </si>
  <si>
    <t>S037-012-003-079-000</t>
  </si>
  <si>
    <t>މާޅޮސްމަޑުލު ދެކުނުބުރީ އަތޮޅު ކައުންސިލް - ބްލޮކް ގްރާންޓް</t>
  </si>
  <si>
    <t>S037-012-003-079-001</t>
  </si>
  <si>
    <t>މާޅޮސްމަޑުލު ދެކުނުބުރީ ކުޑަރިކިލު ކައުންސިލް</t>
  </si>
  <si>
    <t>S037-012-003-080-000</t>
  </si>
  <si>
    <t>މާޅޮސްމަޑުލު ދެކުނުބުރީ ކުޑަރިކިލު ކައުންސިލް - ބްލޮކް ގްރާންޓް</t>
  </si>
  <si>
    <t>S037-012-003-080-001</t>
  </si>
  <si>
    <t>މާޅޮސްމަޑުލު ދެކުނުބުރީ ކަމަދޫ ކައުންސިލް</t>
  </si>
  <si>
    <t>S037-012-003-081-000</t>
  </si>
  <si>
    <t>މާޅޮސްމަޑުލު ދެކުނުބުރީ ކަމަދޫ ކައުންސިލް - ބްލޮކް ގްރާންޓް</t>
  </si>
  <si>
    <t>S037-012-003-081-001</t>
  </si>
  <si>
    <t>މާޅޮސްމަޑުލު ދެކުނުބުރީ ކެންދޫ ކައުންސިލް</t>
  </si>
  <si>
    <t>S037-012-003-082-000</t>
  </si>
  <si>
    <t>މާޅޮސްމަޑުލު ދެކުނުބުރީ ކެންދޫ ކައުންސިލް - ބްލޮކް ގްރާންޓް</t>
  </si>
  <si>
    <t>S037-012-003-082-001</t>
  </si>
  <si>
    <t>މާޅޮސްމަޑުލު ދެކުނުބުރީ ކިހާދޫ ކައުންސިލް</t>
  </si>
  <si>
    <t>S037-012-003-083-000</t>
  </si>
  <si>
    <t>މާޅޮސްމަޑުލު ދެކުނުބުރީ ކިހާދޫ ކައުންސިލް - ބްލޮކް ގްރާންޓް</t>
  </si>
  <si>
    <t>S037-012-003-083-001</t>
  </si>
  <si>
    <t>މާޅޮސްމަޑުލު ދެކުނުބުރީ ދޮންފަނު ކައުންސިލް</t>
  </si>
  <si>
    <t>S037-012-003-084-000</t>
  </si>
  <si>
    <t>މާޅޮސްމަޑުލު ދެކުނުބުރީ ދޮންފަނު ކައުންސިލް - ބްލޮކް ގްރާންޓް</t>
  </si>
  <si>
    <t>S037-012-003-084-001</t>
  </si>
  <si>
    <t>މާޅޮސްމަޑުލު ދެކުނުބުރީ ދަރަވަންދޫ ކައުންސިލް</t>
  </si>
  <si>
    <t>S037-012-003-085-000</t>
  </si>
  <si>
    <t>މާޅޮސްމަޑުލު ދެކުނުބުރީ ދަރަވަންދޫ ކައުންސިލް - ބްލޮކް ގްރާންޓް</t>
  </si>
  <si>
    <t>S037-012-003-085-001</t>
  </si>
  <si>
    <t>މާޅޮސްމަޑުލު ދެކުނުބުރީ މާޅޮހު ކައުންސިލް</t>
  </si>
  <si>
    <t>S037-012-003-086-000</t>
  </si>
  <si>
    <t>މާޅޮސްމަޑުލު ދެކުނުބުރީ މާޅޮހު ކައުންސިލް - ބްލޮކް ގްރާންޓް</t>
  </si>
  <si>
    <t>S037-012-003-086-001</t>
  </si>
  <si>
    <t>މާޅޮސްމަޑުލު ދެކުނުބުރީ އޭދަފުށީ ކައުންސިލް</t>
  </si>
  <si>
    <t>S037-012-003-087-000</t>
  </si>
  <si>
    <t>މާޅޮސްމަޑުލު ދެކުނުބުރީ އޭދަފުށީ ކައުންސިލް - ބްލޮކް ގްރާންޓް</t>
  </si>
  <si>
    <t>S037-012-003-087-001</t>
  </si>
  <si>
    <t>މާޅޮސްމަޑުލު ދެކުނުބުރީ ތުޅާދޫ ކައުންސިލް</t>
  </si>
  <si>
    <t>S037-012-003-088-000</t>
  </si>
  <si>
    <t>މާޅޮސްމަޑުލު ދެކުނުބުރީ ތުޅާދޫ ކައުންސިލް - ބްލޮކް ގްރާންޓް</t>
  </si>
  <si>
    <t>S037-012-003-088-001</t>
  </si>
  <si>
    <t>މާޅޮސްމަޑުލު ދެކުނުބުރީ ހިތާދޫ ކައުންސިލް</t>
  </si>
  <si>
    <t>S037-012-003-089-000</t>
  </si>
  <si>
    <t>މާޅޮސްމަޑުލު ދެކުނުބުރީ ހިތާދޫ ކައުންސިލް - ބްލޮކް ގްރާންޓް</t>
  </si>
  <si>
    <t>S037-012-003-089-001</t>
  </si>
  <si>
    <t>މާޅޮސްމަޑުލު ދެކުނުބުރީ ފުޅަދޫ ކައުންސިލް</t>
  </si>
  <si>
    <t>S037-012-003-090-000</t>
  </si>
  <si>
    <t>މާޅޮސްމަޑުލު ދެކުނުބުރީ ފުޅަދޫ ކައުންސިލް - ބްލޮކް ގްރާންޓް</t>
  </si>
  <si>
    <t>S037-012-003-090-001</t>
  </si>
  <si>
    <t>މާޅޮސްމަޑުލު ދެކުނުބުރީ ފެހެންދޫ ކައުންސިލް</t>
  </si>
  <si>
    <t>S037-012-003-091-000</t>
  </si>
  <si>
    <t>މާޅޮސްމަޑުލު ދެކުނުބުރީ ފެހެންދޫ ކައުންސިލް - ބްލޮކް ގްރާންޓް</t>
  </si>
  <si>
    <t>S037-012-003-091-001</t>
  </si>
  <si>
    <t>މާޅޮސްމަޑުލު ދެކުނުބުރީ ގޮއިދޫ ކައުންސިލް</t>
  </si>
  <si>
    <t>S037-012-003-092-000</t>
  </si>
  <si>
    <t>މާޅޮސްމަޑުލު ދެކުނުބުރީ ގޮއިދޫ ކައުންސިލް - ބްލޮކް ގްރާންޓް</t>
  </si>
  <si>
    <t>S037-012-003-092-001</t>
  </si>
  <si>
    <t>ޕާދިއްޕޮޅު އަތޮޅު ކައުންސިލް</t>
  </si>
  <si>
    <t>S037-012-003-093-000</t>
  </si>
  <si>
    <t>ޕާދިއްޕޮޅު އަތޮޅު ކައުންސިލް - ބްލޮކް ގްރާންޓް</t>
  </si>
  <si>
    <t>S037-012-003-093-001</t>
  </si>
  <si>
    <t>ޕާދިއްޕޮޅު ހިންނަވަރު ކައުންސިލް</t>
  </si>
  <si>
    <t>S037-012-003-094-000</t>
  </si>
  <si>
    <t>ޕާދިއްޕޮޅު ހިންނަވަރު ކައުންސިލް - ބްލޮކް ގްރާންޓް</t>
  </si>
  <si>
    <t>S037-012-003-094-001</t>
  </si>
  <si>
    <t>ޕާދިއްޕޮޅު ނައިފަރު ކައުންސިލް</t>
  </si>
  <si>
    <t>S037-012-003-095-000</t>
  </si>
  <si>
    <t>ޕާދިއްޕޮޅު ނައިފަރު ކައުންސިލް - ބްލޮކް ގްރާންޓް</t>
  </si>
  <si>
    <t>S037-012-003-095-001</t>
  </si>
  <si>
    <t>ޕާދިއްޕޮޅު ކުރެންދޫ ކައުންސިލް</t>
  </si>
  <si>
    <t>S037-012-003-096-000</t>
  </si>
  <si>
    <t>ޕާދިއްޕޮޅު ކުރެންދޫ ކައުންސިލް - ބްލޮކް ގްރާންޓް</t>
  </si>
  <si>
    <t>S037-012-003-096-001</t>
  </si>
  <si>
    <t>ޕާދިއްޕޮޅު އޮޅުވެލިފުށީ ކައުންސިލް</t>
  </si>
  <si>
    <t>S037-012-003-097-000</t>
  </si>
  <si>
    <t>ޕާދިއްޕޮޅު އޮޅުވެލިފުށީ ކައުންސިލް - ބްލޮކް ގްރާންޓް</t>
  </si>
  <si>
    <t>S037-012-003-097-001</t>
  </si>
  <si>
    <t>މާލެއަތޮޅު އަތޮޅު ކައުންސިލް</t>
  </si>
  <si>
    <t>S037-012-003-098-000</t>
  </si>
  <si>
    <t>މާލެއަތޮޅު އަތޮޅު ކައުންސިލް - ބްލޮކް ގްރާންޓް</t>
  </si>
  <si>
    <t>S037-012-003-098-001</t>
  </si>
  <si>
    <t>މާލެއަތޮޅު ކާށިދޫ ކައުންސިލް</t>
  </si>
  <si>
    <t>S037-012-003-099-000</t>
  </si>
  <si>
    <t>މާލެއަތޮޅު ކާށިދޫ ކައުންސިލް - ބްލޮކް ގްރާންޓް</t>
  </si>
  <si>
    <t>S037-012-003-099-001</t>
  </si>
  <si>
    <t>މާލެއަތޮޅު ގާފަރު ކައުންސިލް</t>
  </si>
  <si>
    <t>S037-012-003-100-000</t>
  </si>
  <si>
    <t>މާލެއަތޮޅު ގާފަރު ކައުންސިލް - ބްލޮކް ގްރާންޓް</t>
  </si>
  <si>
    <t>S037-012-003-100-001</t>
  </si>
  <si>
    <t>މާލެއަތޮޅު ދިއްފުށީ ކައުންސިލް</t>
  </si>
  <si>
    <t>S037-012-003-101-000</t>
  </si>
  <si>
    <t>މާލެއަތޮޅު ދިއްފުށީ ކައުންސިލް - ބްލޮކް ގްރާންޓް</t>
  </si>
  <si>
    <t>S037-012-003-101-001</t>
  </si>
  <si>
    <t>މާލެއަތޮޅު ތުލުސްދޫ ކައުންސިލް</t>
  </si>
  <si>
    <t>S037-012-003-102-000</t>
  </si>
  <si>
    <t>މާލެއަތޮޅު ތުލުސްދޫ ކައުންސިލް - ބްލޮކް ގްރާންޓް</t>
  </si>
  <si>
    <t>S037-012-003-102-001</t>
  </si>
  <si>
    <t>މާލެއަތޮޅު ހުރާ ކައުންސިލް</t>
  </si>
  <si>
    <t>S037-012-003-103-000</t>
  </si>
  <si>
    <t>މާލެއަތޮޅު ހުރާ ކައުންސިލް - ބްލޮކް ގްރާންޓް</t>
  </si>
  <si>
    <t>S037-012-003-103-001</t>
  </si>
  <si>
    <t>މާލެއަތޮޅު ހިންމަފުށީ ކައުންސިލް</t>
  </si>
  <si>
    <t>S037-012-003-104-000</t>
  </si>
  <si>
    <t>މާލެއަތޮޅު ހިންމަފުށީ ކައުންސިލް - ބްލޮކް ގްރާންޓް</t>
  </si>
  <si>
    <t>S037-012-003-104-001</t>
  </si>
  <si>
    <t>މާލެއަތޮޅު ގުޅީ ކައުންސިލް</t>
  </si>
  <si>
    <t>S037-012-003-105-000</t>
  </si>
  <si>
    <t>މާލެއަތޮޅު ގުޅީ ކައުންސިލް - ބްލޮކް ގްރާންޓް</t>
  </si>
  <si>
    <t>S037-012-003-105-001</t>
  </si>
  <si>
    <t>މާލެއަތޮޅު މާފުށީ ކައުންސިލް</t>
  </si>
  <si>
    <t>S037-012-003-106-000</t>
  </si>
  <si>
    <t>މާލެއަތޮޅު މާފުށީ ކައުންސިލް - ބްލޮކް ގްރާންޓް</t>
  </si>
  <si>
    <t>S037-012-003-106-001</t>
  </si>
  <si>
    <t>މާލެއަތޮޅު ގުރައިދޫ ކައުންސިލް</t>
  </si>
  <si>
    <t>S037-012-003-107-000</t>
  </si>
  <si>
    <t>މާލެއަތޮޅު ގުރައިދޫ ކައުންސިލް - ބްލޮކް ގްރާންޓް</t>
  </si>
  <si>
    <t>S037-012-003-107-001</t>
  </si>
  <si>
    <t>އަރިއަތޮޅު އުތުރުބުރީ އަތޮޅު ކައުންސިލް</t>
  </si>
  <si>
    <t>S037-012-003-108-000</t>
  </si>
  <si>
    <t>އަރިއަތޮޅު އުތުރުބުރީ އަތޮޅު ކައުންސިލް - ބްލޮކް ގްރާންޓް</t>
  </si>
  <si>
    <t>S037-012-003-108-001</t>
  </si>
  <si>
    <t>އަރިއަތޮޅު އުތުރުބުރީ ތޮއްޑޫ ކައުންސިލް</t>
  </si>
  <si>
    <t>S037-012-003-109-000</t>
  </si>
  <si>
    <t>އަރިއަތޮޅު އުތުރުބުރީ ތޮއްޑޫ ކައުންސިލް - ބްލޮކް ގްރާންޓް</t>
  </si>
  <si>
    <t>S037-012-003-109-001</t>
  </si>
  <si>
    <t>އަރިއަތޮޅު އުތުރުބުރީ ރަސްދޫ ކައުންސިލް</t>
  </si>
  <si>
    <t>S037-012-003-110-000</t>
  </si>
  <si>
    <t>އަރިއަތޮޅު އުތުރުބުރީ ރަސްދޫ ކައުންސިލް - ބްލޮކް ގްރާންޓް</t>
  </si>
  <si>
    <t>S037-012-003-110-001</t>
  </si>
  <si>
    <t>އަރިއަތޮޅު އުތުރުބުރީ އުކުޅަހު ކައުންސިލް</t>
  </si>
  <si>
    <t>S037-012-003-111-000</t>
  </si>
  <si>
    <t>އަރިއަތޮޅު އުތުރުބުރީ އުކުޅަހު ކައުންސިލް - ބްލޮކް ގްރާންޓް</t>
  </si>
  <si>
    <t>S037-012-003-111-001</t>
  </si>
  <si>
    <t>އަރިއަތޮޅު އުތުރުބުރީ ބޮޑުފުޅަދޫ  ކައުންސިލް</t>
  </si>
  <si>
    <t>S037-012-003-112-000</t>
  </si>
  <si>
    <t>އަރިއަތޮޅު އުތުރުބުރީ ބޮޑުފުޅަދޫ  ކައުންސިލް - ބްލޮކް ގްރާންޓް</t>
  </si>
  <si>
    <t>S037-012-003-112-001</t>
  </si>
  <si>
    <t>އަރިއަތޮޅު އުތުރުބުރީ މަތިވެރީ ކައުންސިލް</t>
  </si>
  <si>
    <t>S037-012-003-113-000</t>
  </si>
  <si>
    <t>އަރިއަތޮޅު އުތުރުބުރީ މަތިވެރީ ކައުންސިލް - ބްލޮކް ގްރާންޓް</t>
  </si>
  <si>
    <t>S037-012-003-113-001</t>
  </si>
  <si>
    <t>އަރިއަތޮޅު އުތުރުބުރީ ފެރިދޫ ކައުންސިލް</t>
  </si>
  <si>
    <t>S037-012-003-114-000</t>
  </si>
  <si>
    <t>އަރިއަތޮޅު އުތުރުބުރީ ފެރިދޫ ކައުންސިލް - ބްލޮކް ގްރާންޓް</t>
  </si>
  <si>
    <t>S037-012-003-114-001</t>
  </si>
  <si>
    <t>އަރިއަތޮޅު އުތުރުބުރީ މާޅޮހު ކައުންސިލް</t>
  </si>
  <si>
    <t>S037-012-003-115-000</t>
  </si>
  <si>
    <t>އަރިއަތޮޅު އުތުރުބުރީ މާޅޮހު ކައުންސިލް - ބްލޮކް ގްރާންޓް</t>
  </si>
  <si>
    <t>S037-012-003-115-001</t>
  </si>
  <si>
    <t>އަރިއަތޮޅު އުތުރުބުރީ ހިމަންދޫ ކައުންސިލް</t>
  </si>
  <si>
    <t>S037-012-003-116-000</t>
  </si>
  <si>
    <t>އަރިއަތޮޅު އުތުރުބުރީ ހިމަންދޫ ކައުންސިލް - ބްލޮކް ގްރާންޓް</t>
  </si>
  <si>
    <t>S037-012-003-116-001</t>
  </si>
  <si>
    <t>އަރިއަތޮޅު ދެކުނުބުރީ އަތޮޅު ކައުންސިލް</t>
  </si>
  <si>
    <t>S037-012-003-117-000</t>
  </si>
  <si>
    <t>އަރިއަތޮޅު ދެކުނުބުރީ އަތޮޅު ކައުންސިލް - ބްލޮކް ގްރާންޓް</t>
  </si>
  <si>
    <t>S037-012-003-117-001</t>
  </si>
  <si>
    <t>އަރިއަތޮޅު ދެކުނުބުރީ ހަންޏާމީދޫ ކައުންސިލް</t>
  </si>
  <si>
    <t>S037-012-003-118-000</t>
  </si>
  <si>
    <t>އަރިއަތޮޅު ދެކުނުބުރީ ހަންޏާމީދޫ ކައުންސިލް - ބްލޮކް ގްރާންޓް</t>
  </si>
  <si>
    <t>S037-012-003-118-001</t>
  </si>
  <si>
    <t>އަރިއަތޮޅު ދެކުނުބުރީ އޮމަދޫ ކައުންސިލް</t>
  </si>
  <si>
    <t>S037-012-003-119-000</t>
  </si>
  <si>
    <t>އަރިއަތޮޅު ދެކުނުބުރީ އޮމަދޫ ކައުންސިލް - ބްލޮކް ގްރާންޓް</t>
  </si>
  <si>
    <t>S037-012-003-119-001</t>
  </si>
  <si>
    <t>އަރިއަތޮޅު ދެކުނުބުރީ ކުނބުރުދޫ ކައުންސިލް</t>
  </si>
  <si>
    <t>S037-012-003-120-000</t>
  </si>
  <si>
    <t>އަރިއަތޮޅު ދެކުނުބުރީ ކުނބުރުދޫ ކައުންސިލް - ބްލޮކް ގްރާންޓް</t>
  </si>
  <si>
    <t>S037-012-003-120-001</t>
  </si>
  <si>
    <t>އަރިއަތޮޅު ދެކުނުބުރީ މަހިބަދޫ ކައުންސިލް</t>
  </si>
  <si>
    <t>S037-012-003-121-000</t>
  </si>
  <si>
    <t>އަރިއަތޮޅު ދެކުނުބުރީ މަހިބަދޫ ކައުންސިލް - ބްލޮކް ގްރާންޓް</t>
  </si>
  <si>
    <t>S037-012-003-121-001</t>
  </si>
  <si>
    <t>އަރިއަތޮޅު ދެކުނުބުރީ މަންދޫ ކައުންސިލް</t>
  </si>
  <si>
    <t>S037-012-003-122-000</t>
  </si>
  <si>
    <t>އަރިއަތޮޅު ދެކުނުބުރީ މަންދޫ ކައުންސިލް - ބްލޮކް ގްރާންޓް</t>
  </si>
  <si>
    <t>S037-012-003-122-001</t>
  </si>
  <si>
    <t>އަރިއަތޮޅު ދެކުނުބުރީ ދަނގެތީ ކައުންސިލް</t>
  </si>
  <si>
    <t>S037-012-003-123-000</t>
  </si>
  <si>
    <t>އަރިއަތޮޅު ދެކުނުބުރީ ދަނގެތީ ކައުންސިލް - ބްލޮކް ގްރާންޓް</t>
  </si>
  <si>
    <t>S037-012-003-123-001</t>
  </si>
  <si>
    <t>އަރިއަތޮޅު ދެކުނުބުރީ ދިގުރަށު ކައުންސިލް</t>
  </si>
  <si>
    <t>S037-012-003-124-000</t>
  </si>
  <si>
    <t>އަރިއަތޮޅު ދެކުނުބުރީ ދިގުރަށު ކައުންސިލް - ބްލޮކް ގްރާންޓް</t>
  </si>
  <si>
    <t>S037-012-003-124-001</t>
  </si>
  <si>
    <t>އަރިއަތޮޅު ދެކުނުބުރީ ފެންފުށީ ކައުންސިލް</t>
  </si>
  <si>
    <t>S037-012-003-125-000</t>
  </si>
  <si>
    <t>އަރިއަތޮޅު ދެކުނުބުރީ ފެންފުށީ ކައުންސިލް - ބްލޮކް ގްރާންޓް</t>
  </si>
  <si>
    <t>S037-012-003-125-001</t>
  </si>
  <si>
    <t>އަރިއަތޮޅު ދެކުނުބުރީ ދިއްދޫ ކައުންސިލް</t>
  </si>
  <si>
    <t>S037-012-003-126-000</t>
  </si>
  <si>
    <t>އަރިއަތޮޅު ދެކުނުބުރީ ދިއްދޫ ކައުންސިލް - ބްލޮކް ގްރާންޓް</t>
  </si>
  <si>
    <t>S037-012-003-126-001</t>
  </si>
  <si>
    <t>އަރިއަތޮޅު ދެކުނުބުރީ މާމިގިލީ ކައުންސިލް</t>
  </si>
  <si>
    <t>S037-012-003-127-000</t>
  </si>
  <si>
    <t>އަރިއަތޮޅު ދެކުނުބުރީ މާމިގިލީ ކައުންސިލް - ބްލޮކް ގްރާންޓް</t>
  </si>
  <si>
    <t>S037-012-003-127-001</t>
  </si>
  <si>
    <t>ފެލިދެއަތޮޅު އަތޮޅު ކައުންސިލް</t>
  </si>
  <si>
    <t>S037-012-003-128-000</t>
  </si>
  <si>
    <t>ފެލިދެއަތޮޅު އަތޮޅު ކައުންސިލް - ބްލޮކް ގްރާންޓް</t>
  </si>
  <si>
    <t>S037-012-003-128-001</t>
  </si>
  <si>
    <t>ފެލިދެއަތޮޅު ފުލިދޫ ކައުންސިލް</t>
  </si>
  <si>
    <t>S037-012-003-129-000</t>
  </si>
  <si>
    <t>ފެލިދެއަތޮޅު ފުލިދޫ ކައުންސިލް - ބްލޮކް ގްރާންޓް</t>
  </si>
  <si>
    <t>S037-012-003-129-001</t>
  </si>
  <si>
    <t>ފެލިދެއަތޮޅު ތިނަދޫ ކައުންސިލް</t>
  </si>
  <si>
    <t>S037-012-003-130-000</t>
  </si>
  <si>
    <t>ފެލިދެއަތޮޅު ތިނަދޫ ކައުންސިލް - ބްލޮކް ގްރާންޓް</t>
  </si>
  <si>
    <t>S037-012-003-130-001</t>
  </si>
  <si>
    <t>ފެލިދެއަތޮޅު ފެލިދޫ ކައުންސިލް</t>
  </si>
  <si>
    <t>S037-012-003-131-000</t>
  </si>
  <si>
    <t>ފެލިދެއަތޮޅު ފެލިދޫ ކައުންސިލް - ބްލޮކް ގްރާންޓް</t>
  </si>
  <si>
    <t>S037-012-003-131-001</t>
  </si>
  <si>
    <t>ފެލިދެއަތޮޅު ކެޔޮދޫ ކައުންސިލް</t>
  </si>
  <si>
    <t>S037-012-003-132-000</t>
  </si>
  <si>
    <t>ފެލިދެއަތޮޅު ކެޔޮދޫ ކައުންސިލް - ބްލޮކް ގްރާންޓް</t>
  </si>
  <si>
    <t>S037-012-003-132-001</t>
  </si>
  <si>
    <t>ފެލިދެއަތޮޅު ރަކީދޫ ކައުންސިލް</t>
  </si>
  <si>
    <t>S037-012-003-133-000</t>
  </si>
  <si>
    <t>ފެލިދެއަތޮޅު ރަކީދޫ ކައުންސިލް - ބްލޮކް ގްރާންޓް</t>
  </si>
  <si>
    <t>S037-012-003-133-001</t>
  </si>
  <si>
    <t>މުލަކުއަތޮޅު އަތޮޅު ކައުންސިލް</t>
  </si>
  <si>
    <t>S037-012-003-134-000</t>
  </si>
  <si>
    <t>މުލަކުއަތޮޅު އަތޮޅު ކައުންސިލް - ބްލޮކް ގްރާންޓް</t>
  </si>
  <si>
    <t>S037-012-003-134-001</t>
  </si>
  <si>
    <t>މުލަކުއަތޮޅު ރަތްމަންދޫ ކައުންސިލް</t>
  </si>
  <si>
    <t>S037-012-003-135-000</t>
  </si>
  <si>
    <t>މުލަކުއަތޮޅު ރަތްމަންދޫ ކައުންސިލް - ބްލޮކް ގްރާންޓް</t>
  </si>
  <si>
    <t>S037-012-003-135-001</t>
  </si>
  <si>
    <t>މުލަކުއަތޮޅު ވޭވަށު ކައުންސިލް</t>
  </si>
  <si>
    <t>S037-012-003-136-000</t>
  </si>
  <si>
    <t>މުލަކުއަތޮޅު ވޭވަށު ކައުންސިލް - ބްލޮކް ގްރާންޓް</t>
  </si>
  <si>
    <t>S037-012-003-136-001</t>
  </si>
  <si>
    <t>މުލަކުއަތޮޅު މުލަކު ކައުންސިލް</t>
  </si>
  <si>
    <t>S037-012-003-137-000</t>
  </si>
  <si>
    <t>މުލަކުއަތޮޅު މުލަކު ކައުންސިލް - ބްލޮކް ގްރާންޓް</t>
  </si>
  <si>
    <t>S037-012-003-137-001</t>
  </si>
  <si>
    <t>މުލަކުއަތޮޅު މުލީ ކައުންސިލް</t>
  </si>
  <si>
    <t>S037-012-003-138-000</t>
  </si>
  <si>
    <t>މުލަކުއަތޮޅު މުލީ ކައުންސިލް - ބްލޮކް ގްރާންޓް</t>
  </si>
  <si>
    <t>S037-012-003-138-001</t>
  </si>
  <si>
    <t>މުލަކުއަތޮޅު ނާލާފުށީ ކައުންސިލް</t>
  </si>
  <si>
    <t>S037-012-003-139-000</t>
  </si>
  <si>
    <t>މުލަކުއަތޮޅު ނާލާފުށީ ކައުންސިލް - ބްލޮކް ގްރާންޓް</t>
  </si>
  <si>
    <t>S037-012-003-139-001</t>
  </si>
  <si>
    <t>މުލަކުއަތޮޅު ކޮޅުފުށީ ކައުންސިލް</t>
  </si>
  <si>
    <t>S037-012-003-140-000</t>
  </si>
  <si>
    <t>މުލަކުއަތޮޅު ކޮޅުފުށީ ކައުންސިލް - ބްލޮކް ގްރާންޓް</t>
  </si>
  <si>
    <t>S037-012-003-140-001</t>
  </si>
  <si>
    <t>މުލަކުއަތޮޅު ދިއްގަރު ކައުންސިލް</t>
  </si>
  <si>
    <t>S037-012-003-141-000</t>
  </si>
  <si>
    <t>މުލަކުއަތޮޅު ދިއްގަރު ކައުންސިލް - ބްލޮކް ގްރާންޓް</t>
  </si>
  <si>
    <t>S037-012-003-141-001</t>
  </si>
  <si>
    <t>މުލަކުއަތޮޅު މަޑުއްވަރީ ކައުންސިލް</t>
  </si>
  <si>
    <t>S037-012-003-142-000</t>
  </si>
  <si>
    <t>މުލަކުއަތޮޅު މަޑުއްވަރީ ކައުންސިލް - ބްލޮކް ގްރާންޓް</t>
  </si>
  <si>
    <t>S037-012-003-142-001</t>
  </si>
  <si>
    <t>ނިލަންދެއަތޮޅު އުތުރުބުރީ އަތޮޅު ކައުންސިލް</t>
  </si>
  <si>
    <t>S037-012-003-143-000</t>
  </si>
  <si>
    <t>ނިލަންދެއަތޮޅު އުތުރުބުރީ އަތޮޅު ކައުންސިލް - ބްލޮކް ގްރާންޓް</t>
  </si>
  <si>
    <t>S037-012-003-143-001</t>
  </si>
  <si>
    <t>ނިލަންދެއަތޮޅު އުތުރުބުރީ ފީއަލީ ކައުންސިލް</t>
  </si>
  <si>
    <t>S037-012-003-144-000</t>
  </si>
  <si>
    <t>ނިލަންދެއަތޮޅު އުތުރުބުރީ ފީއަލީ ކައުންސިލް - ބްލޮކް ގްރާންޓް</t>
  </si>
  <si>
    <t>S037-012-003-144-001</t>
  </si>
  <si>
    <t>ނިލަންދެއަތޮޅު އުތުރުބުރީ ބިލެތްދޫ ކައުންސިލް</t>
  </si>
  <si>
    <t>S037-012-003-145-000</t>
  </si>
  <si>
    <t>ނިލަންދެއަތޮޅު އުތުރުބުރީ ބިލެތްދޫ ކައުންސިލް - ބްލޮކް ގްރާންޓް</t>
  </si>
  <si>
    <t>S037-012-003-145-001</t>
  </si>
  <si>
    <t>ނިލަންދެއަތޮޅު އުތުރުބުރީ މަގޫދޫ ކައުންސިލް</t>
  </si>
  <si>
    <t>S037-012-003-146-000</t>
  </si>
  <si>
    <t>ނިލަންދެއަތޮޅު އުތުރުބުރީ މަގޫދޫ ކައުންސިލް - ބްލޮކް ގްރާންޓް</t>
  </si>
  <si>
    <t>S037-012-003-146-001</t>
  </si>
  <si>
    <t>ނިލަންދެއަތޮޅު އުތުރުބުރީ ދަރަނބޫދޫ ކައުންސިލް</t>
  </si>
  <si>
    <t>S037-012-003-147-000</t>
  </si>
  <si>
    <t>ނިލަންދެއަތޮޅު އުތުރުބުރީ ދަރަނބޫދޫ ކައުންސިލް - ބްލޮކް ގްރާންޓް</t>
  </si>
  <si>
    <t>S037-012-003-147-001</t>
  </si>
  <si>
    <t>ނިލަންދެއަތޮޅު އުތުރުބުރީ ނިލަންދޫ ކައުންސިލް</t>
  </si>
  <si>
    <t>S037-012-003-148-000</t>
  </si>
  <si>
    <t>ނިލަންދެއަތޮޅު އުތުރުބުރީ ނިލަންދޫ ކައުންސިލް - ބްލޮކް ގްރާންޓް</t>
  </si>
  <si>
    <t>S037-012-003-148-001</t>
  </si>
  <si>
    <t>ނިލަންދެއަތޮޅު ދެކުނުބުރީ އަތޮޅު ކައުންސިލް</t>
  </si>
  <si>
    <t>S037-012-003-149-000</t>
  </si>
  <si>
    <t>ނިލަންދެއަތޮޅު ދެކުނުބުރީ އަތޮޅު ކައުންސިލް - ބްލޮކް ގްރާންޓް</t>
  </si>
  <si>
    <t>S037-012-003-149-001</t>
  </si>
  <si>
    <t>ނިލަންދެއަތޮޅު ދެކުނުބުރީ މީދޫ ކައުންސިލް</t>
  </si>
  <si>
    <t>S037-012-003-150-000</t>
  </si>
  <si>
    <t>ނިލަންދެއަތޮޅު ދެކުނުބުރީ މީދޫ ކައުންސިލް - ބްލޮކް ގްރާންޓް</t>
  </si>
  <si>
    <t>S037-012-003-150-001</t>
  </si>
  <si>
    <t>ނިލަންދެއަތޮޅު ދެކުނުބުރީ ބަނޑިދޫ ކައުންސިލް</t>
  </si>
  <si>
    <t>S037-012-003-151-000</t>
  </si>
  <si>
    <t>ނިލަންދެއަތޮޅު ދެކުނުބުރީ ބަނޑިދޫ ކައުންސިލް - ބްލޮކް ގްރާންޓް</t>
  </si>
  <si>
    <t>S037-012-003-151-001</t>
  </si>
  <si>
    <t>ނިލަންދެއަތޮޅު ދެކުނުބުރީ ރިނބުދޫ ކައުންސިލް</t>
  </si>
  <si>
    <t>S037-012-003-152-000</t>
  </si>
  <si>
    <t>ނިލަންދެއަތޮޅު ދެކުނުބުރީ ރިނބުދޫ ކައުންސިލް - ބްލޮކް ގްރާންޓް</t>
  </si>
  <si>
    <t>S037-012-003-152-001</t>
  </si>
  <si>
    <t>ނިލަންދެއަތޮޅު ދެކުނުބުރީ ހުޅުދެލީ ކައުންސިލް</t>
  </si>
  <si>
    <t>S037-012-003-153-000</t>
  </si>
  <si>
    <t>ނިލަންދެއަތޮޅު ދެކުނުބުރީ ހުޅުދެލީ ކައުންސިލް - ބްލޮކް ގްރާންޓް</t>
  </si>
  <si>
    <t>S037-012-003-153-001</t>
  </si>
  <si>
    <t>ނިލަންދެއަތޮޅު ދެކުނުބުރީ މާއެނބޫދޫ ކައުންސިލް</t>
  </si>
  <si>
    <t>S037-012-003-154-000</t>
  </si>
  <si>
    <t>ނިލަންދެއަތޮޅު ދެކުނުބުރީ މާއެނބޫދޫ ކައުންސިލް - ބްލޮކް ގްރާންޓް</t>
  </si>
  <si>
    <t>S037-012-003-154-001</t>
  </si>
  <si>
    <t>ނިލަންދެއަތޮޅު ދެކުނުބުރީ ކުޑަހުވަދޫ ކައުންސިލް</t>
  </si>
  <si>
    <t>S037-012-003-155-000</t>
  </si>
  <si>
    <t>ނިލަންދެއަތޮޅު ދެކުނުބުރީ ކުޑަހުވަދޫ ކައުންސިލް - ބްލޮކް ގްރާންޓް</t>
  </si>
  <si>
    <t>S037-012-003-155-001</t>
  </si>
  <si>
    <t>ކޮޅުމަޑުލު އަތޮޅު ކައުންސިލް</t>
  </si>
  <si>
    <t>S037-012-003-156-000</t>
  </si>
  <si>
    <t>ކޮޅުމަޑުލު އަތޮޅު ކައުންސިލް - ބްލޮކް ގްރާންޓް</t>
  </si>
  <si>
    <t>S037-012-003-156-001</t>
  </si>
  <si>
    <t>ކޮޅުމަޑުލު ބުރުނީ ކައުންސިލް</t>
  </si>
  <si>
    <t>S037-012-003-157-000</t>
  </si>
  <si>
    <t>ކޮޅުމަޑުލު ބުރުނީ ކައުންސިލް - ބްލޮކް ގްރާންޓް</t>
  </si>
  <si>
    <t>S037-012-003-157-001</t>
  </si>
  <si>
    <t>ކޮޅުމަޑުލު ވިލުފުށީ ކައުންސިލް</t>
  </si>
  <si>
    <t>S037-012-003-158-000</t>
  </si>
  <si>
    <t>ކޮޅުމަޑުލު ވިލުފުށީ ކައުންސިލް - ބްލޮކް ގްރާންޓް</t>
  </si>
  <si>
    <t>S037-012-003-158-001</t>
  </si>
  <si>
    <t>ކޮޅުމަޑުލު މަޑިފުށީ ކައުންސިލް</t>
  </si>
  <si>
    <t>S037-012-003-159-000</t>
  </si>
  <si>
    <t>ކޮޅުމަޑުލު މަޑިފުށީ ކައުންސިލް - ބްލޮކް ގްރާންޓް</t>
  </si>
  <si>
    <t>S037-012-003-159-001</t>
  </si>
  <si>
    <t>ކޮޅުމަޑުލު ދިޔަމިގިލީ ކައުންސިލް</t>
  </si>
  <si>
    <t>S037-012-003-160-000</t>
  </si>
  <si>
    <t>ކޮޅުމަޑުލު ދިޔަމިގިލީ ކައުންސިލް - ބްލޮކް ގްރާންޓް</t>
  </si>
  <si>
    <t>S037-012-003-160-001</t>
  </si>
  <si>
    <t>ކޮޅުމަޑުލު ގުރައިދޫ ކައުންސިލް</t>
  </si>
  <si>
    <t>S037-012-003-161-000</t>
  </si>
  <si>
    <t>ކޮޅުމަޑުލު ގުރައިދޫ ކައުންސިލް - ބްލޮކް ގްރާންޓް</t>
  </si>
  <si>
    <t>S037-012-003-161-001</t>
  </si>
  <si>
    <t>ކޮޅުމަޑުލު ކަނޑޫދޫ ކައުންސިލް</t>
  </si>
  <si>
    <t>S037-012-003-162-000</t>
  </si>
  <si>
    <t>ކޮޅުމަޑުލު ކަނޑޫދޫ ކައުންސިލް - ބްލޮކް ގްރާންޓް</t>
  </si>
  <si>
    <t>S037-012-003-162-001</t>
  </si>
  <si>
    <t>ކޮޅުމަޑުލު ވަންދޫ ކައުންސިލް</t>
  </si>
  <si>
    <t>S037-012-003-163-000</t>
  </si>
  <si>
    <t>ކޮޅުމަޑުލު ވަންދޫ ކައުންސިލް - ބްލޮކް ގްރާންޓް</t>
  </si>
  <si>
    <t>S037-012-003-163-001</t>
  </si>
  <si>
    <t>ކޮޅުމަޑުލު ހިރިލަންދޫ ކައުންސިލް</t>
  </si>
  <si>
    <t>S037-012-003-164-000</t>
  </si>
  <si>
    <t>ކޮޅުމަޑުލު ހިރިލަންދޫ ކައުންސިލް - ބްލޮކް ގްރާންޓް</t>
  </si>
  <si>
    <t>S037-012-003-164-001</t>
  </si>
  <si>
    <t>ކޮޅުމަޑުލު ގާދިއްފުށީ ކައުންސިލް</t>
  </si>
  <si>
    <t>S037-012-003-165-000</t>
  </si>
  <si>
    <t>ކޮޅުމަޑުލު ގާދިއްފުށީ ކައުންސިލް - ބްލޮކް ގްރާންޓް</t>
  </si>
  <si>
    <t>S037-012-003-165-001</t>
  </si>
  <si>
    <t>ކޮޅުމަޑުލު ތިމަރަފުށީ ކައުންސިލް</t>
  </si>
  <si>
    <t>S037-012-003-166-000</t>
  </si>
  <si>
    <t>ކޮޅުމަޑުލު ތިމަރަފުށީ ކައުންސިލް - ބްލޮކް ގްރާންޓް</t>
  </si>
  <si>
    <t>S037-012-003-166-001</t>
  </si>
  <si>
    <t>ކޮޅުމަޑުލު ވޭމަންޑޫ ކައުންސިލް</t>
  </si>
  <si>
    <t>S037-012-003-167-000</t>
  </si>
  <si>
    <t>ކޮޅުމަޑުލު ވޭމަންޑޫ ކައުންސިލް - ބްލޮކް ގްރާންޓް</t>
  </si>
  <si>
    <t>S037-012-003-167-001</t>
  </si>
  <si>
    <t>ކޮޅުމަޑުލު ކިނބިދޫ ކައުންސިލް</t>
  </si>
  <si>
    <t>S037-012-003-168-000</t>
  </si>
  <si>
    <t>ކޮޅުމަޑުލު ކިނބިދޫ ކައުންސިލް - ބްލޮކް ގްރާންޓް</t>
  </si>
  <si>
    <t>S037-012-003-168-001</t>
  </si>
  <si>
    <t>ކޮޅުމަޑުލު އޮމަދޫ ކައުންސިލް</t>
  </si>
  <si>
    <t>S037-012-003-169-000</t>
  </si>
  <si>
    <t>ކޮޅުމަޑުލު އޮމަދޫ ކައުންސިލް - ބްލޮކް ގްރާންޓް</t>
  </si>
  <si>
    <t>S037-012-003-169-001</t>
  </si>
  <si>
    <t>ހައްދުންމަތީ އަތޮޅު ކައުންސިލް</t>
  </si>
  <si>
    <t>S037-012-003-170-000</t>
  </si>
  <si>
    <t>ހައްދުންމަތީ އަތޮޅު ކައުންސިލް - ބްލޮކް ގްރާންޓް</t>
  </si>
  <si>
    <t>S037-012-003-170-001</t>
  </si>
  <si>
    <t>ހައްދުންމަތީ އިސްދޫ ކައުންސިލް</t>
  </si>
  <si>
    <t>S037-012-003-171-000</t>
  </si>
  <si>
    <t>ހައްދުންމަތީ އިސްދޫ ކައުންސިލް - ބްލޮކް ގްރާންޓް</t>
  </si>
  <si>
    <t>S037-012-003-171-001</t>
  </si>
  <si>
    <t>ހައްދުންމަތީ ދަނބިދޫ ކައުންސިލް</t>
  </si>
  <si>
    <t>S037-012-003-172-000</t>
  </si>
  <si>
    <t>ހައްދުންމަތީ ދަނބިދޫ ކައުންސިލް - ބްލޮކް ގްރާންޓް</t>
  </si>
  <si>
    <t>S037-012-003-172-001</t>
  </si>
  <si>
    <t>ހައްދުންމަތީ މާބައިދޫ ކައުންސިލް</t>
  </si>
  <si>
    <t>S037-012-003-173-000</t>
  </si>
  <si>
    <t>ހައްދުންމަތީ މާބައިދޫ ކައުންސިލް - ބްލޮކް ގްރާންޓް</t>
  </si>
  <si>
    <t>S037-012-003-173-001</t>
  </si>
  <si>
    <t>ހައްދުންމަތީ މުންޑޫ ކައުންސިލް</t>
  </si>
  <si>
    <t>S037-012-003-174-000</t>
  </si>
  <si>
    <t>ހައްދުންމަތީ މުންޑޫ ކައުންސިލް - ބްލޮކް ގްރާންޓް</t>
  </si>
  <si>
    <t>S037-012-003-174-001</t>
  </si>
  <si>
    <t>ހައްދުންމަތީ ކަލައިދޫ ކައުންސިލް</t>
  </si>
  <si>
    <t>S037-012-003-175-000</t>
  </si>
  <si>
    <t>ހައްދުންމަތީ ކަލައިދޫ ކައުންސިލް - ބްލޮކް ގްރާންޓް</t>
  </si>
  <si>
    <t>S037-012-003-175-001</t>
  </si>
  <si>
    <t xml:space="preserve">ހައްދުންމަތީ ގަމު ކައުންސިލް </t>
  </si>
  <si>
    <t>S037-012-003-176-000</t>
  </si>
  <si>
    <t>ހައްދުންމަތީ ގަމު ކައުންސިލް  - ބްލޮކް ގްރާންޓް</t>
  </si>
  <si>
    <t>S037-012-003-176-001</t>
  </si>
  <si>
    <t>ހައްދުންމަތީ މާވަށު ކައުންސިލް</t>
  </si>
  <si>
    <t>S037-012-003-177-000</t>
  </si>
  <si>
    <t>ހައްދުންމަތީ މާވަށު ކައުންސިލް - ބްލޮކް ގްރާންޓް</t>
  </si>
  <si>
    <t>S037-012-003-177-001</t>
  </si>
  <si>
    <t>ހައްދުންމަތީ ފޮނަދޫ ކައުންސިލް</t>
  </si>
  <si>
    <t>S037-012-003-178-000</t>
  </si>
  <si>
    <t>ހައްދުންމަތީ ފޮނަދޫ ކައުންސިލް - ބްލޮކް ގްރާންޓް</t>
  </si>
  <si>
    <t>S037-012-003-178-001</t>
  </si>
  <si>
    <t>ހައްދުންމަތީ މާމެންދޫ ކައުންސިލް</t>
  </si>
  <si>
    <t>S037-012-003-179-000</t>
  </si>
  <si>
    <t>ހައްދުންމަތީ މާމެންދޫ ކައުންސިލް - ބްލޮކް ގްރާންޓް</t>
  </si>
  <si>
    <t>S037-012-003-179-001</t>
  </si>
  <si>
    <t>ހައްދުންމަތީ ހިތަދޫ ކައުންސިލް</t>
  </si>
  <si>
    <t>S037-012-003-180-000</t>
  </si>
  <si>
    <t>ހައްދުންމަތީ ހިތަދޫ ކައުންސިލް - ބްލޮކް ގްރާންޓް</t>
  </si>
  <si>
    <t>S037-012-003-180-001</t>
  </si>
  <si>
    <t>ހައްދުންމަތީ ކުނަހަންދޫ ކައުންސިލް</t>
  </si>
  <si>
    <t>S037-012-003-181-000</t>
  </si>
  <si>
    <t>ހައްދުންމަތީ ކުނަހަންދޫ ކައުންސިލް - ބްލޮކް ގްރާންޓް</t>
  </si>
  <si>
    <t>S037-012-003-181-001</t>
  </si>
  <si>
    <t>ހުވަދުއަތޮޅު އުތުރުބުރީ އަތޮޅު ކައުންސިލް</t>
  </si>
  <si>
    <t>S037-012-003-182-000</t>
  </si>
  <si>
    <t>ހުވަދުއަތޮޅު އުތުރުބުރީ އަތޮޅު ކައުންސިލް - ބްލޮކް ގްރާންޓް</t>
  </si>
  <si>
    <t>S037-012-003-182-001</t>
  </si>
  <si>
    <t>ހުވަދުއަތޮޅު އުތުރުބުރީ ކޮލަމާފުށީ ކައުންސިލް</t>
  </si>
  <si>
    <t>S037-012-003-183-000</t>
  </si>
  <si>
    <t>ހުވަދުއަތޮޅު އުތުރުބުރީ ކޮލަމާފުށީ ކައުންސިލް - ބްލޮކް ގްރާންޓް</t>
  </si>
  <si>
    <t>S037-012-003-183-001</t>
  </si>
  <si>
    <t>ހުވަދުއަތޮޅު އުތުރުބުރީ ވިލިނގިލީ ކައުންސިލް</t>
  </si>
  <si>
    <t>S037-012-003-184-000</t>
  </si>
  <si>
    <t>ހުވަދުއަތޮޅު އުތުރުބުރީ ވިލިނގިލީ ކައުންސިލް - ބްލޮކް ގްރާންޓް</t>
  </si>
  <si>
    <t>S037-012-003-184-001</t>
  </si>
  <si>
    <t>ހުވަދުއަތޮޅު އުތުރުބުރީ މާމެންދޫ ކައުންސިލް</t>
  </si>
  <si>
    <t>S037-012-003-185-000</t>
  </si>
  <si>
    <t>ހުވަދުއަތޮޅު އުތުރުބުރީ މާމެންދޫ ކައުންސިލް - ބްލޮކް ގްރާންޓް</t>
  </si>
  <si>
    <t>S037-012-003-185-001</t>
  </si>
  <si>
    <t>ހުވަދުއަތޮޅު އުތުރުބުރީ ނިލަންދޫ ކައުންސިލް</t>
  </si>
  <si>
    <t>S037-012-003-186-000</t>
  </si>
  <si>
    <t>ހުވަދުއަތޮޅު އުތުރުބުރީ ނިލަންދޫ ކައުންސިލް - ބްލޮކް ގްރާންޓް</t>
  </si>
  <si>
    <t>S037-012-003-186-001</t>
  </si>
  <si>
    <t>ހުވަދުއަތޮޅު އުތުރުބުރީ ދާންދޫ ކައުންސިލް</t>
  </si>
  <si>
    <t>S037-012-003-187-000</t>
  </si>
  <si>
    <t>ހުވަދުއަތޮޅު އުތުރުބުރީ ދާންދޫ ކައުންސިލް - ބްލޮކް ގްރާންޓް</t>
  </si>
  <si>
    <t>S037-012-003-187-001</t>
  </si>
  <si>
    <t>ހުވަދުއަތޮޅު އުތުރުބުރީ ދެއްވަދޫ ކައުންސިލް</t>
  </si>
  <si>
    <t>S037-012-003-188-000</t>
  </si>
  <si>
    <t>ހުވަދުއަތޮޅު އުތުރުބުރީ ދެއްވަދޫ ކައުންސިލް - ބްލޮކް ގްރާންޓް</t>
  </si>
  <si>
    <t>S037-012-003-188-001</t>
  </si>
  <si>
    <t>ހުވަދުއަތޮޅު އުތުރުބުރީ ކޮނޑޭ ކައުންސިލް</t>
  </si>
  <si>
    <t>S037-012-003-189-000</t>
  </si>
  <si>
    <t>ހުވަދުއަތޮޅު އުތުރުބުރީ ކޮނޑޭ ކައުންސިލް - ބްލޮކް ގްރާންޓް</t>
  </si>
  <si>
    <t>S037-012-003-189-001</t>
  </si>
  <si>
    <t>ހުވަދުއަތޮޅު އުތުރުބުރީ ގެމަނަފުށި ކައުންސިލް</t>
  </si>
  <si>
    <t>S037-012-003-190-000</t>
  </si>
  <si>
    <t>ހުވަދުއަތޮޅު އުތުރުބުރީ ގެމަނަފުށި ކައުންސިލް - ބްލޮކް ގްރާންޓް</t>
  </si>
  <si>
    <t>S037-012-003-190-001</t>
  </si>
  <si>
    <t>ހުވަދުއަތޮޅު އުތުރުބުރީ ކަނޑުހުޅުދޫ ކައުންސިލް</t>
  </si>
  <si>
    <t>S037-012-003-191-000</t>
  </si>
  <si>
    <t>ހުވަދުއަތޮޅު އުތުރުބުރީ ކަނޑުހުޅުދޫ ކައުންސިލް - ބްލޮކް ގްރާންޓް</t>
  </si>
  <si>
    <t>S037-012-003-191-001</t>
  </si>
  <si>
    <t>ހުވަދުއަތޮޅު ދެކުނުބުރީ އަތޮޅު ކައުންސިލް</t>
  </si>
  <si>
    <t>S037-012-003-192-000</t>
  </si>
  <si>
    <t>ހުވަދުއަތޮޅު ދެކުނުބުރީ އަތޮޅު ކައުންސިލް - ބްލޮކް ގްރާންޓް</t>
  </si>
  <si>
    <t>S037-012-003-192-001</t>
  </si>
  <si>
    <t>ހުވަދުއަތޮޅު ދެކުނުބުރީ މަޑަވެލީ ކައުންސިލް</t>
  </si>
  <si>
    <t>S037-012-003-193-000</t>
  </si>
  <si>
    <t>ހުވަދުއަތޮޅު ދެކުނުބުރީ މަޑަވެލީ ކައުންސިލް - ބްލޮކް ގްރާންޓް</t>
  </si>
  <si>
    <t>S037-012-003-193-001</t>
  </si>
  <si>
    <t>ހުވަދުއަތޮޅު ދެކުނުބުރީ ހޯނޑެއްދޫ ކައުންސިލް</t>
  </si>
  <si>
    <t>S037-012-003-194-000</t>
  </si>
  <si>
    <t>ހުވަދުއަތޮޅު ދެކުނުބުރީ ހޯނޑެއްދޫ ކައުންސިލް - ބްލޮކް ގްރާންޓް</t>
  </si>
  <si>
    <t>S037-012-003-194-001</t>
  </si>
  <si>
    <t>ހުވަދުއަތޮޅު ދެކުނުބުރީ ނަޑެއްލާ ކައުންސިލް</t>
  </si>
  <si>
    <t>S037-012-003-195-000</t>
  </si>
  <si>
    <t>ހުވަދުއަތޮޅު ދެކުނުބުރީ ނަޑެއްލާ ކައުންސިލް - ބްލޮކް ގްރާންޓް</t>
  </si>
  <si>
    <t>S037-012-003-195-001</t>
  </si>
  <si>
    <t>ހުވަދުއަތޮޅު ދެކުނުބުރީ ގައްދޫ ކައުންސިލް</t>
  </si>
  <si>
    <t>S037-012-003-196-000</t>
  </si>
  <si>
    <t>ހުވަދުއަތޮޅު ދެކުނުބުރީ ގައްދޫ ކައުންސިލް - ބްލޮކް ގްރާންޓް</t>
  </si>
  <si>
    <t>S037-012-003-196-001</t>
  </si>
  <si>
    <t>ހުވަދުއަތޮޅު ދެކުނުބުރީ ރަތަފަންދޫ ކައުންސިލް</t>
  </si>
  <si>
    <t>S037-012-003-197-000</t>
  </si>
  <si>
    <t>ހުވަދުއަތޮޅު ދެކުނުބުރީ ރަތަފަންދޫ ކައުންސިލް - ބްލޮކް ގްރާންޓް</t>
  </si>
  <si>
    <t>S037-012-003-197-001</t>
  </si>
  <si>
    <t>ހުވަދުއަތޮޅު ދެކުނުބުރީ ވާދޫ ކައުންސިލް</t>
  </si>
  <si>
    <t>S037-012-003-198-000</t>
  </si>
  <si>
    <t>ހުވަދުއަތޮޅު ދެކުނުބުރީ ވާދޫ ކައުންސިލް - ބްލޮކް ގްރާންޓް</t>
  </si>
  <si>
    <t>S037-012-003-198-001</t>
  </si>
  <si>
    <t>ހުވަދުއަތޮޅު ދެކުނުބުރީ ފިޔޯރީ ކައުންސިލް</t>
  </si>
  <si>
    <t>S037-012-003-199-000</t>
  </si>
  <si>
    <t>ހުވަދުއަތޮޅު ދެކުނުބުރީ ފިޔޯރީ ކައުންސިލް - ބްލޮކް ގްރާންޓް</t>
  </si>
  <si>
    <t>S037-012-003-199-001</t>
  </si>
  <si>
    <t>ހުވަދުއަތޮޅު ދެކުނުބުރީ ފަރެސްމާތޮޑާ ކައުންސިލް</t>
  </si>
  <si>
    <t>S037-012-003-200-000</t>
  </si>
  <si>
    <t>ހުވަދުއަތޮޅު ދެކުނުބުރީ ފަރެސްމާތޮޑާ ކައުންސިލް - ބްލޮކް ގްރާންޓް</t>
  </si>
  <si>
    <t>S037-012-003-200-001</t>
  </si>
  <si>
    <r>
      <rPr>
        <b/>
        <sz val="12"/>
        <color theme="1"/>
        <rFont val="MV Typewriter"/>
      </rPr>
      <t>ނޯޓު:</t>
    </r>
    <r>
      <rPr>
        <sz val="12"/>
        <color theme="1"/>
        <rFont val="MV Typewriter"/>
      </rPr>
      <t xml:space="preserve"> ކައުންސިލްތަކަށް ދޫކުރާ ބްލޮކް ގްރާންޓްގެ 2023 ގެ އެކްޗުއަލް އަދި 2024 ވަނަ އަހަރުގެ ރިވައިޒްކުރި އަދަދުތައް 'އޮފީސްތަކުގެ ޖުމުލަ ބަޖެޓު' ތާވަލުގައި ހިމެނިފައިވާނެއެވެ.</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</si>
</sst>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3" x14ac:knownFonts="1">
    <font>
      <sz val="12"/>
      <color theme="1"/>
      <name val="Roboto Condensed"/>
      <family val="2"/>
    </font>
    <font>
      <sz val="12"/>
      <color theme="1"/>
      <name val="Roboto Condensed"/>
      <family val="2"/>
    </font>
    <font>
      <sz val="12"/>
      <color rgb="FF106FC5"/>
      <name val="Roboto Condensed"/>
      <family val="2"/>
    </font>
    <font>
      <sz val="12"/>
      <color theme="1"/>
      <name val="Century Gothic"/>
      <family val="2"/>
    </font>
    <font>
      <b/>
      <sz val="20"/>
      <color rgb="FF0ECC96"/>
      <name val="MV Typewriter"/>
    </font>
    <font>
      <sz val="12"/>
      <name val="Roboto Condensed"/>
    </font>
    <font>
      <sz val="10"/>
      <name val="Times New Roman"/>
      <family val="1"/>
    </font>
    <font>
      <sz val="12"/>
      <color rgb="FF454545"/>
      <name val="MV Typewriter"/>
    </font>
    <font>
      <sz val="12"/>
      <color theme="0"/>
      <name val="Mv Eamaan XP"/>
      <family val="3"/>
    </font>
    <font>
      <sz val="12"/>
      <color rgb="FF106FC5"/>
      <name val="Mv Eamaan XP"/>
      <family val="3"/>
    </font>
    <font>
      <sz val="12"/>
      <color theme="1"/>
      <name val="MV Typewriter"/>
    </font>
    <font>
      <b/>
      <sz val="14"/>
      <name val="Aptos ExtraBold"/>
      <family val="2"/>
    </font>
    <font>
      <b/>
      <sz val="14"/>
      <color rgb="FF0ECC96"/>
      <name val="Aptos ExtraBold"/>
      <family val="2"/>
    </font>
    <font>
      <b/>
      <sz val="12"/>
      <name val="MV Typewriter"/>
    </font>
    <font>
      <b/>
      <sz val="12"/>
      <color rgb="FFEF903A"/>
      <name val="MV Typewriter"/>
    </font>
    <font>
      <sz val="12"/>
      <color rgb="FFEF903A"/>
      <name val="Mv Eamaan XP"/>
      <family val="3"/>
    </font>
    <font>
      <b/>
      <sz val="12.5"/>
      <name val="Aptos"/>
      <family val="2"/>
    </font>
    <font>
      <b/>
      <sz val="12.5"/>
      <color rgb="FF0ECC96"/>
      <name val="Aptos"/>
      <family val="2"/>
    </font>
    <font>
      <sz val="12.5"/>
      <name val="Aptos"/>
      <family val="2"/>
    </font>
    <font>
      <sz val="12.5"/>
      <color rgb="FF0ECC96"/>
      <name val="Aptos"/>
      <family val="2"/>
    </font>
    <font>
      <sz val="12.5"/>
      <color rgb="FF454545"/>
      <name val="Aptos"/>
      <family val="2"/>
    </font>
    <font>
      <b/>
      <sz val="12"/>
      <color theme="1"/>
      <name val="Roboto Condensed"/>
    </font>
    <font>
      <b/>
      <sz val="12"/>
      <color theme="1"/>
      <name val="MV Typewriter"/>
    </font>
  </fonts>
  <fills count="4">
    <fill>
      <patternFill patternType="none"/>
    </fill>
    <fill>
      <patternFill patternType="gray125"/>
    </fill>
    <fill>
      <patternFill patternType="solid">
        <fgColor theme="5" tint="0.59999389629810485"/>
        <bgColor indexed="65"/>
      </patternFill>
    </fill>
    <fill>
      <patternFill patternType="solid">
        <fgColor rgb="FFECFEF9"/>
        <bgColor indexed="64"/>
      </patternFill>
    </fill>
  </fills>
  <borders count="13">
    <border>
      <left/>
      <right/>
      <top/>
      <bottom/>
      <diagonal/>
    </border>
    <border>
      <left/>
      <right/>
      <top style="medium">
        <color rgb="FF0ECC96"/>
      </top>
      <bottom style="medium">
        <color rgb="FF0ECC96"/>
      </bottom>
      <diagonal/>
    </border>
    <border>
      <left/>
      <right/>
      <top/>
      <bottom style="medium">
        <color rgb="FF0ECC96"/>
      </bottom>
      <diagonal/>
    </border>
    <border>
      <left/>
      <right/>
      <top style="medium">
        <color rgb="FF0ECC96"/>
      </top>
      <bottom style="thin">
        <color rgb="FF0ECC96"/>
      </bottom>
      <diagonal/>
    </border>
    <border>
      <left/>
      <right/>
      <top style="thin">
        <color rgb="FF0ECC96"/>
      </top>
      <bottom style="dashed">
        <color rgb="FF0ECC96"/>
      </bottom>
      <diagonal/>
    </border>
    <border>
      <left/>
      <right/>
      <top style="dashed">
        <color rgb="FF0ECC96"/>
      </top>
      <bottom style="thin">
        <color theme="0" tint="-0.14996795556505021"/>
      </bottom>
      <diagonal/>
    </border>
    <border>
      <left/>
      <right/>
      <top/>
      <bottom style="thin">
        <color rgb="FF0ECC96"/>
      </bottom>
      <diagonal/>
    </border>
    <border>
      <left/>
      <right/>
      <top style="dashed">
        <color rgb="FF0ECC96"/>
      </top>
      <bottom/>
      <diagonal/>
    </border>
    <border>
      <left/>
      <right/>
      <top/>
      <bottom style="thin">
        <color theme="0" tint="-0.14996795556505021"/>
      </bottom>
      <diagonal/>
    </border>
    <border>
      <left/>
      <right/>
      <top style="thin">
        <color theme="0" tint="-0.14996795556505021"/>
      </top>
      <bottom style="thin">
        <color theme="0" tint="-0.14996795556505021"/>
      </bottom>
      <diagonal/>
    </border>
    <border>
      <left/>
      <right/>
      <top style="thin">
        <color theme="0" tint="-0.14996795556505021"/>
      </top>
      <bottom/>
      <diagonal/>
    </border>
    <border>
      <left/>
      <right/>
      <top style="thin">
        <color theme="0" tint="-0.14996795556505021"/>
      </top>
      <bottom style="dashed">
        <color rgb="FF0ECC96"/>
      </bottom>
      <diagonal/>
    </border>
    <border>
      <left/>
      <right/>
      <top style="thin">
        <color theme="0" tint="-0.14996795556505021"/>
      </top>
      <bottom style="thin">
        <color rgb="FF0ECC96"/>
      </bottom>
      <diagonal/>
    </border>
  </borders>
  <cellStyleXfs count="6">
    <xf numFmtId="0" fontId="0" fillId="0" borderId="0"/>
    <xf numFmtId="43" fontId="1" fillId="0" borderId="0" applyFont="0" applyFill="0" applyBorder="0" applyAlignment="0" applyProtection="0"/>
    <xf numFmtId="0" fontId="1" fillId="2" borderId="0" applyNumberFormat="0" applyBorder="0" applyAlignment="0" applyProtection="0"/>
    <xf numFmtId="43" fontId="3" fillId="0" borderId="0" applyFont="0" applyFill="0" applyBorder="0" applyAlignment="0" applyProtection="0"/>
    <xf numFmtId="0" fontId="6" fillId="0" borderId="0"/>
    <xf numFmtId="43" fontId="6" fillId="0" borderId="0" applyFont="0" applyFill="0" applyBorder="0" applyAlignment="0" applyProtection="0"/>
  </cellStyleXfs>
  <cellXfs count="66">
    <xf numFmtId="0" fontId="0" fillId="0" borderId="0" xfId="0"/>
    <xf numFmtId="164" fontId="0" fillId="0" borderId="0" xfId="0" applyNumberFormat="1" applyAlignment="1">
      <alignment vertical="center"/>
    </xf>
    <xf numFmtId="164" fontId="2" fillId="0" borderId="0" xfId="0" applyNumberFormat="1" applyFont="1" applyAlignment="1">
      <alignment vertical="center"/>
    </xf>
    <xf numFmtId="0" fontId="4" fillId="0" borderId="0" xfId="3" applyNumberFormat="1" applyFont="1" applyBorder="1" applyAlignment="1">
      <alignment vertical="center" readingOrder="2"/>
    </xf>
    <xf numFmtId="0" fontId="0" fillId="0" borderId="0" xfId="0" applyAlignment="1">
      <alignment vertical="center"/>
    </xf>
    <xf numFmtId="0" fontId="0" fillId="0" borderId="0" xfId="0" applyAlignment="1">
      <alignment horizontal="center" vertical="center"/>
    </xf>
    <xf numFmtId="0" fontId="5" fillId="0" borderId="0" xfId="0" applyFont="1"/>
    <xf numFmtId="0" fontId="7" fillId="0" borderId="0" xfId="4" applyFont="1" applyAlignment="1">
      <alignment horizontal="right" vertical="center"/>
    </xf>
    <xf numFmtId="164" fontId="0" fillId="0" borderId="0" xfId="0" applyNumberFormat="1"/>
    <xf numFmtId="43" fontId="8" fillId="0" borderId="0" xfId="5" applyFont="1" applyFill="1" applyBorder="1" applyAlignment="1">
      <alignment horizontal="center" vertical="center"/>
    </xf>
    <xf numFmtId="43" fontId="9" fillId="0" borderId="0" xfId="5" applyFont="1" applyFill="1" applyBorder="1" applyAlignment="1">
      <alignment horizontal="center" vertical="center"/>
    </xf>
    <xf numFmtId="0" fontId="10" fillId="0" borderId="0" xfId="0" applyFont="1" applyAlignment="1">
      <alignment vertical="center"/>
    </xf>
    <xf numFmtId="0" fontId="11" fillId="0" borderId="0" xfId="5" applyNumberFormat="1" applyFont="1" applyFill="1" applyBorder="1" applyAlignment="1">
      <alignment horizontal="center" vertical="center"/>
    </xf>
    <xf numFmtId="0" fontId="12" fillId="0" borderId="0" xfId="5" applyNumberFormat="1" applyFont="1" applyFill="1" applyBorder="1" applyAlignment="1">
      <alignment horizontal="center" vertical="center"/>
    </xf>
    <xf numFmtId="0" fontId="11" fillId="0" borderId="0" xfId="3" applyNumberFormat="1" applyFont="1" applyFill="1" applyBorder="1" applyAlignment="1" applyProtection="1">
      <alignment horizontal="center" vertical="center" readingOrder="2"/>
    </xf>
    <xf numFmtId="43" fontId="13" fillId="0" borderId="0" xfId="5" applyFont="1" applyFill="1" applyBorder="1" applyAlignment="1">
      <alignment horizontal="center" vertical="center"/>
    </xf>
    <xf numFmtId="43" fontId="14" fillId="0" borderId="0" xfId="5" applyFont="1" applyFill="1" applyBorder="1" applyAlignment="1">
      <alignment horizontal="center" vertical="center"/>
    </xf>
    <xf numFmtId="43" fontId="15" fillId="0" borderId="0" xfId="5" applyFont="1" applyFill="1" applyBorder="1" applyAlignment="1">
      <alignment horizontal="center" vertical="center"/>
    </xf>
    <xf numFmtId="164" fontId="16" fillId="0" borderId="1" xfId="1" applyNumberFormat="1" applyFont="1" applyFill="1" applyBorder="1" applyAlignment="1" applyProtection="1">
      <alignment vertical="center"/>
      <protection hidden="1"/>
    </xf>
    <xf numFmtId="164" fontId="17" fillId="0" borderId="1" xfId="1" applyNumberFormat="1" applyFont="1" applyFill="1" applyBorder="1" applyAlignment="1" applyProtection="1">
      <alignment vertical="center"/>
      <protection hidden="1"/>
    </xf>
    <xf numFmtId="0" fontId="13" fillId="0" borderId="1" xfId="2" applyFont="1" applyFill="1" applyBorder="1" applyAlignment="1">
      <alignment horizontal="right" vertical="center" indent="2" readingOrder="2"/>
    </xf>
    <xf numFmtId="164" fontId="18" fillId="0" borderId="0" xfId="1" applyNumberFormat="1" applyFont="1" applyAlignment="1">
      <alignment vertical="center"/>
    </xf>
    <xf numFmtId="164" fontId="19" fillId="0" borderId="0" xfId="1" applyNumberFormat="1" applyFont="1" applyAlignment="1">
      <alignment vertical="center"/>
    </xf>
    <xf numFmtId="164" fontId="16" fillId="3" borderId="2" xfId="1" applyNumberFormat="1" applyFont="1" applyFill="1" applyBorder="1" applyAlignment="1" applyProtection="1">
      <alignment vertical="center"/>
      <protection locked="0"/>
    </xf>
    <xf numFmtId="164" fontId="17" fillId="3" borderId="2" xfId="1" applyNumberFormat="1" applyFont="1" applyFill="1" applyBorder="1" applyAlignment="1" applyProtection="1">
      <alignment vertical="center"/>
      <protection locked="0"/>
    </xf>
    <xf numFmtId="0" fontId="13" fillId="3" borderId="2" xfId="1" applyNumberFormat="1" applyFont="1" applyFill="1" applyBorder="1" applyAlignment="1" applyProtection="1">
      <alignment horizontal="right" vertical="center" indent="1"/>
      <protection locked="0"/>
    </xf>
    <xf numFmtId="164" fontId="16" fillId="0" borderId="3" xfId="1" applyNumberFormat="1" applyFont="1" applyFill="1" applyBorder="1" applyAlignment="1" applyProtection="1">
      <alignment horizontal="left" vertical="center"/>
      <protection locked="0"/>
    </xf>
    <xf numFmtId="164" fontId="17" fillId="0" borderId="3" xfId="1" applyNumberFormat="1" applyFont="1" applyFill="1" applyBorder="1" applyAlignment="1" applyProtection="1">
      <alignment horizontal="left" vertical="center"/>
      <protection locked="0"/>
    </xf>
    <xf numFmtId="0" fontId="13" fillId="0" borderId="3" xfId="1" applyNumberFormat="1" applyFont="1" applyFill="1" applyBorder="1" applyAlignment="1" applyProtection="1">
      <alignment horizontal="right" vertical="center" indent="3"/>
      <protection locked="0"/>
    </xf>
    <xf numFmtId="164" fontId="16" fillId="0" borderId="4" xfId="1" applyNumberFormat="1" applyFont="1" applyFill="1" applyBorder="1" applyAlignment="1" applyProtection="1">
      <alignment vertical="center"/>
      <protection locked="0"/>
    </xf>
    <xf numFmtId="164" fontId="17" fillId="0" borderId="4" xfId="1" applyNumberFormat="1" applyFont="1" applyFill="1" applyBorder="1" applyAlignment="1" applyProtection="1">
      <alignment vertical="center"/>
      <protection locked="0"/>
    </xf>
    <xf numFmtId="0" fontId="13" fillId="0" borderId="4" xfId="1" applyNumberFormat="1" applyFont="1" applyFill="1" applyBorder="1" applyAlignment="1" applyProtection="1">
      <alignment horizontal="right" vertical="center" indent="4"/>
      <protection locked="0"/>
    </xf>
    <xf numFmtId="164" fontId="20" fillId="0" borderId="5" xfId="1" applyNumberFormat="1" applyFont="1" applyFill="1" applyBorder="1" applyAlignment="1" applyProtection="1">
      <alignment vertical="center"/>
      <protection locked="0"/>
    </xf>
    <xf numFmtId="164" fontId="19" fillId="0" borderId="5" xfId="1" applyNumberFormat="1" applyFont="1" applyFill="1" applyBorder="1" applyAlignment="1" applyProtection="1">
      <alignment vertical="center"/>
      <protection locked="0"/>
    </xf>
    <xf numFmtId="0" fontId="7" fillId="0" borderId="5" xfId="0" applyFont="1" applyBorder="1" applyAlignment="1" applyProtection="1">
      <alignment horizontal="right" vertical="center" wrapText="1" indent="5"/>
      <protection locked="0"/>
    </xf>
    <xf numFmtId="164" fontId="16" fillId="0" borderId="6" xfId="1" applyNumberFormat="1" applyFont="1" applyFill="1" applyBorder="1" applyAlignment="1" applyProtection="1">
      <alignment horizontal="left" vertical="center"/>
      <protection locked="0"/>
    </xf>
    <xf numFmtId="164" fontId="17" fillId="0" borderId="6" xfId="1" applyNumberFormat="1" applyFont="1" applyFill="1" applyBorder="1" applyAlignment="1" applyProtection="1">
      <alignment horizontal="left" vertical="center"/>
      <protection locked="0"/>
    </xf>
    <xf numFmtId="0" fontId="13" fillId="0" borderId="6" xfId="1" applyNumberFormat="1" applyFont="1" applyFill="1" applyBorder="1" applyAlignment="1" applyProtection="1">
      <alignment horizontal="right" vertical="center" indent="3"/>
      <protection locked="0"/>
    </xf>
    <xf numFmtId="164" fontId="20" fillId="0" borderId="7" xfId="1" applyNumberFormat="1" applyFont="1" applyFill="1" applyBorder="1" applyAlignment="1" applyProtection="1">
      <alignment vertical="center"/>
      <protection locked="0"/>
    </xf>
    <xf numFmtId="164" fontId="19" fillId="0" borderId="7" xfId="1" applyNumberFormat="1" applyFont="1" applyFill="1" applyBorder="1" applyAlignment="1" applyProtection="1">
      <alignment vertical="center"/>
      <protection locked="0"/>
    </xf>
    <xf numFmtId="0" fontId="7" fillId="0" borderId="7" xfId="0" applyFont="1" applyBorder="1" applyAlignment="1" applyProtection="1">
      <alignment horizontal="right" vertical="center" wrapText="1" indent="5"/>
      <protection locked="0"/>
    </xf>
    <xf numFmtId="164" fontId="20" fillId="0" borderId="8" xfId="1" applyNumberFormat="1" applyFont="1" applyFill="1" applyBorder="1" applyAlignment="1" applyProtection="1">
      <alignment vertical="center"/>
      <protection locked="0"/>
    </xf>
    <xf numFmtId="164" fontId="19" fillId="0" borderId="8" xfId="1" applyNumberFormat="1" applyFont="1" applyFill="1" applyBorder="1" applyAlignment="1" applyProtection="1">
      <alignment vertical="center"/>
      <protection locked="0"/>
    </xf>
    <xf numFmtId="0" fontId="7" fillId="0" borderId="8" xfId="0" applyFont="1" applyBorder="1" applyAlignment="1" applyProtection="1">
      <alignment horizontal="right" vertical="center" wrapText="1" indent="5"/>
      <protection locked="0"/>
    </xf>
    <xf numFmtId="164" fontId="20" fillId="0" borderId="9" xfId="1" applyNumberFormat="1" applyFont="1" applyFill="1" applyBorder="1" applyAlignment="1" applyProtection="1">
      <alignment vertical="center"/>
      <protection locked="0"/>
    </xf>
    <xf numFmtId="164" fontId="19" fillId="0" borderId="9" xfId="1" applyNumberFormat="1" applyFont="1" applyFill="1" applyBorder="1" applyAlignment="1" applyProtection="1">
      <alignment vertical="center"/>
      <protection locked="0"/>
    </xf>
    <xf numFmtId="0" fontId="7" fillId="0" borderId="9" xfId="0" applyFont="1" applyBorder="1" applyAlignment="1" applyProtection="1">
      <alignment horizontal="right" vertical="center" wrapText="1" indent="5"/>
      <protection locked="0"/>
    </xf>
    <xf numFmtId="164" fontId="20" fillId="0" borderId="10" xfId="1" applyNumberFormat="1" applyFont="1" applyFill="1" applyBorder="1" applyAlignment="1" applyProtection="1">
      <alignment vertical="center"/>
      <protection locked="0"/>
    </xf>
    <xf numFmtId="164" fontId="19" fillId="0" borderId="10" xfId="1" applyNumberFormat="1" applyFont="1" applyFill="1" applyBorder="1" applyAlignment="1" applyProtection="1">
      <alignment vertical="center"/>
      <protection locked="0"/>
    </xf>
    <xf numFmtId="0" fontId="7" fillId="0" borderId="10" xfId="0" applyFont="1" applyBorder="1" applyAlignment="1" applyProtection="1">
      <alignment horizontal="right" vertical="center" wrapText="1" indent="5"/>
      <protection locked="0"/>
    </xf>
    <xf numFmtId="164" fontId="16" fillId="0" borderId="11" xfId="1" applyNumberFormat="1" applyFont="1" applyFill="1" applyBorder="1" applyAlignment="1" applyProtection="1">
      <alignment vertical="center"/>
      <protection locked="0"/>
    </xf>
    <xf numFmtId="164" fontId="17" fillId="0" borderId="11" xfId="1" applyNumberFormat="1" applyFont="1" applyFill="1" applyBorder="1" applyAlignment="1" applyProtection="1">
      <alignment vertical="center"/>
      <protection locked="0"/>
    </xf>
    <xf numFmtId="0" fontId="13" fillId="0" borderId="11" xfId="1" applyNumberFormat="1" applyFont="1" applyFill="1" applyBorder="1" applyAlignment="1" applyProtection="1">
      <alignment horizontal="right" vertical="center" indent="4"/>
      <protection locked="0"/>
    </xf>
    <xf numFmtId="164" fontId="20" fillId="0" borderId="0" xfId="1" applyNumberFormat="1" applyFont="1" applyFill="1" applyBorder="1" applyAlignment="1" applyProtection="1">
      <alignment vertical="center"/>
      <protection locked="0"/>
    </xf>
    <xf numFmtId="164" fontId="19" fillId="0" borderId="0" xfId="1" applyNumberFormat="1" applyFont="1" applyFill="1" applyBorder="1" applyAlignment="1" applyProtection="1">
      <alignment vertical="center"/>
      <protection locked="0"/>
    </xf>
    <xf numFmtId="0" fontId="7" fillId="0" borderId="0" xfId="0" applyFont="1" applyAlignment="1" applyProtection="1">
      <alignment horizontal="right" vertical="center" wrapText="1" indent="5"/>
      <protection locked="0"/>
    </xf>
    <xf numFmtId="164" fontId="16" fillId="0" borderId="12" xfId="1" applyNumberFormat="1" applyFont="1" applyFill="1" applyBorder="1" applyAlignment="1" applyProtection="1">
      <alignment horizontal="left" vertical="center"/>
      <protection locked="0"/>
    </xf>
    <xf numFmtId="164" fontId="17" fillId="0" borderId="12" xfId="1" applyNumberFormat="1" applyFont="1" applyFill="1" applyBorder="1" applyAlignment="1" applyProtection="1">
      <alignment horizontal="left" vertical="center"/>
      <protection locked="0"/>
    </xf>
    <xf numFmtId="0" fontId="13" fillId="0" borderId="12" xfId="1" applyNumberFormat="1" applyFont="1" applyFill="1" applyBorder="1" applyAlignment="1" applyProtection="1">
      <alignment horizontal="right" vertical="center" indent="3"/>
      <protection locked="0"/>
    </xf>
    <xf numFmtId="0" fontId="21" fillId="0" borderId="0" xfId="0" applyFont="1"/>
    <xf numFmtId="43" fontId="0" fillId="0" borderId="0" xfId="0" applyNumberFormat="1" applyAlignment="1">
      <alignment vertical="center"/>
    </xf>
    <xf numFmtId="164" fontId="5" fillId="0" borderId="0" xfId="0" applyNumberFormat="1" applyFont="1" applyAlignment="1">
      <alignment vertical="center"/>
    </xf>
    <xf numFmtId="0" fontId="10" fillId="0" borderId="0" xfId="0" applyFont="1" applyAlignment="1">
      <alignment horizontal="right" vertical="center" indent="5"/>
    </xf>
    <xf numFmtId="0" fontId="10" fillId="0" borderId="5" xfId="0" applyFont="1" applyBorder="1" applyAlignment="1">
      <alignment horizontal="right" vertical="center" indent="5"/>
    </xf>
    <xf numFmtId="0" fontId="2" fillId="0" borderId="0" xfId="0" applyFont="1" applyAlignment="1">
      <alignment vertical="center"/>
    </xf>
    <xf numFmtId="0" fontId="10" fillId="0" borderId="0" xfId="0" applyFont="1" applyAlignment="1">
      <alignment horizontal="right" vertical="center"/>
    </xf>
  </cellXfs>
  <cellStyles count="6">
    <cellStyle name="40% - Accent2" xfId="2" builtinId="35"/>
    <cellStyle name="Comma" xfId="1" builtinId="3"/>
    <cellStyle name="Comma 5" xfId="3" xr:uid="{97AA95CA-C9A0-4903-8B31-1A28CBF520D5}"/>
    <cellStyle name="Comma 6" xfId="5" xr:uid="{5825F0A1-F29E-4D80-A498-3C3E01A39BD0}"/>
    <cellStyle name="Normal" xfId="0" builtinId="0"/>
    <cellStyle name="Normal 9" xfId="4" xr:uid="{627F1431-E52D-49F1-9445-EA243A979581}"/>
  </cellStyles>
  <dxfs count="29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57150</xdr:colOff>
      <xdr:row>4</xdr:row>
      <xdr:rowOff>0</xdr:rowOff>
    </xdr:from>
    <xdr:to>
      <xdr:col>2</xdr:col>
      <xdr:colOff>1285494</xdr:colOff>
      <xdr:row>4</xdr:row>
      <xdr:rowOff>459828</xdr:rowOff>
    </xdr:to>
    <xdr:sp macro="" textlink="">
      <xdr:nvSpPr>
        <xdr:cNvPr id="2" name="Rectangle: Rounded Corners 1">
          <a:extLst>
            <a:ext uri="{FF2B5EF4-FFF2-40B4-BE49-F238E27FC236}">
              <a16:creationId xmlns:a16="http://schemas.microsoft.com/office/drawing/2014/main" id="{418141A6-EA78-4C70-946A-21B46A95174D}"/>
            </a:ext>
          </a:extLst>
        </xdr:cNvPr>
        <xdr:cNvSpPr/>
      </xdr:nvSpPr>
      <xdr:spPr>
        <a:xfrm>
          <a:off x="57150" y="1257300"/>
          <a:ext cx="3895344" cy="459828"/>
        </a:xfrm>
        <a:prstGeom prst="roundRect">
          <a:avLst>
            <a:gd name="adj" fmla="val 50000"/>
          </a:avLst>
        </a:prstGeom>
        <a:solidFill>
          <a:srgbClr val="0ECC9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v-MV" sz="1200" b="1">
              <a:latin typeface="MV Typewriter" panose="02000500030200090000" pitchFamily="2" charset="0"/>
              <a:cs typeface="MV Typewriter" panose="02000500030200090000" pitchFamily="2" charset="0"/>
            </a:rPr>
            <a:t>ފާސްކުރި</a:t>
          </a:r>
          <a:endParaRPr lang="en-US" sz="1200" b="1">
            <a:latin typeface="MV Typewriter" panose="02000500030200090000" pitchFamily="2" charset="0"/>
            <a:cs typeface="MV Typewriter" panose="02000500030200090000" pitchFamily="2" charset="0"/>
          </a:endParaRPr>
        </a:p>
      </xdr:txBody>
    </xdr:sp>
    <xdr:clientData/>
  </xdr:twoCellAnchor>
  <xdr:twoCellAnchor>
    <xdr:from>
      <xdr:col>3</xdr:col>
      <xdr:colOff>39511</xdr:colOff>
      <xdr:row>4</xdr:row>
      <xdr:rowOff>0</xdr:rowOff>
    </xdr:from>
    <xdr:to>
      <xdr:col>3</xdr:col>
      <xdr:colOff>1292239</xdr:colOff>
      <xdr:row>4</xdr:row>
      <xdr:rowOff>459828</xdr:rowOff>
    </xdr:to>
    <xdr:sp macro="" textlink="">
      <xdr:nvSpPr>
        <xdr:cNvPr id="3" name="Rectangle: Rounded Corners 2">
          <a:extLst>
            <a:ext uri="{FF2B5EF4-FFF2-40B4-BE49-F238E27FC236}">
              <a16:creationId xmlns:a16="http://schemas.microsoft.com/office/drawing/2014/main" id="{FDA631A6-4660-4DE1-859A-4297C014D14D}"/>
            </a:ext>
          </a:extLst>
        </xdr:cNvPr>
        <xdr:cNvSpPr/>
      </xdr:nvSpPr>
      <xdr:spPr>
        <a:xfrm>
          <a:off x="4040011" y="1257300"/>
          <a:ext cx="1252728" cy="459828"/>
        </a:xfrm>
        <a:prstGeom prst="roundRect">
          <a:avLst>
            <a:gd name="adj" fmla="val 50000"/>
          </a:avLst>
        </a:prstGeom>
        <a:solidFill>
          <a:srgbClr val="0ECC9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v-MV" sz="1200" b="1">
              <a:latin typeface="MV Typewriter" panose="02000500030200090000" pitchFamily="2" charset="0"/>
              <a:cs typeface="MV Typewriter" panose="02000500030200090000" pitchFamily="2" charset="0"/>
            </a:rPr>
            <a:t>ރިވައިޒްކުރި</a:t>
          </a:r>
          <a:endParaRPr lang="en-US" sz="1200" b="1">
            <a:latin typeface="MV Typewriter" panose="02000500030200090000" pitchFamily="2" charset="0"/>
            <a:cs typeface="MV Typewriter" panose="02000500030200090000" pitchFamily="2" charset="0"/>
          </a:endParaRPr>
        </a:p>
      </xdr:txBody>
    </xdr:sp>
    <xdr:clientData/>
  </xdr:twoCellAnchor>
  <xdr:twoCellAnchor>
    <xdr:from>
      <xdr:col>4</xdr:col>
      <xdr:colOff>39511</xdr:colOff>
      <xdr:row>4</xdr:row>
      <xdr:rowOff>0</xdr:rowOff>
    </xdr:from>
    <xdr:to>
      <xdr:col>4</xdr:col>
      <xdr:colOff>1292239</xdr:colOff>
      <xdr:row>4</xdr:row>
      <xdr:rowOff>459828</xdr:rowOff>
    </xdr:to>
    <xdr:sp macro="" textlink="">
      <xdr:nvSpPr>
        <xdr:cNvPr id="4" name="Rectangle: Rounded Corners 3">
          <a:extLst>
            <a:ext uri="{FF2B5EF4-FFF2-40B4-BE49-F238E27FC236}">
              <a16:creationId xmlns:a16="http://schemas.microsoft.com/office/drawing/2014/main" id="{173B4867-84A8-4DAF-B3F6-107C48524D76}"/>
            </a:ext>
          </a:extLst>
        </xdr:cNvPr>
        <xdr:cNvSpPr/>
      </xdr:nvSpPr>
      <xdr:spPr>
        <a:xfrm>
          <a:off x="5373511" y="1257300"/>
          <a:ext cx="1252728" cy="459828"/>
        </a:xfrm>
        <a:prstGeom prst="roundRect">
          <a:avLst>
            <a:gd name="adj" fmla="val 50000"/>
          </a:avLst>
        </a:prstGeom>
        <a:solidFill>
          <a:srgbClr val="0ECC9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v-MV" sz="1200" b="1">
              <a:latin typeface="MV Typewriter" panose="02000500030200090000" pitchFamily="2" charset="0"/>
              <a:cs typeface="MV Typewriter" panose="02000500030200090000" pitchFamily="2" charset="0"/>
            </a:rPr>
            <a:t>އެކްޗުއަލް</a:t>
          </a:r>
          <a:endParaRPr lang="en-US" sz="1200" b="1">
            <a:latin typeface="MV Typewriter" panose="02000500030200090000" pitchFamily="2" charset="0"/>
            <a:cs typeface="MV Typewriter" panose="02000500030200090000" pitchFamily="2" charset="0"/>
          </a:endParaRPr>
        </a:p>
      </xdr:txBody>
    </xdr:sp>
    <xdr:clientData/>
  </xdr:twoCellAnchor>
  <mc:AlternateContent xmlns:mc="http://schemas.openxmlformats.org/markup-compatibility/2006">
    <mc:Choice xmlns:a14="http://schemas.microsoft.com/office/drawing/2010/main" Requires="a14">
      <xdr:twoCellAnchor>
        <xdr:from>
          <xdr:col>0</xdr:col>
          <xdr:colOff>0</xdr:colOff>
          <xdr:row>0</xdr:row>
          <xdr:rowOff>0</xdr:rowOff>
        </xdr:from>
        <xdr:to>
          <xdr:col>0</xdr:col>
          <xdr:colOff>914400</xdr:colOff>
          <xdr:row>0</xdr:row>
          <xdr:rowOff>0</xdr:rowOff>
        </xdr:to>
        <xdr:sp macro="" textlink="">
          <xdr:nvSpPr>
            <xdr:cNvPr id="1025" name="FPMExcelClientSheetOptionstb1" hidden="1">
              <a:extLst>
                <a:ext uri="{63B3BB69-23CF-44E3-9099-C40C66FF867C}">
                  <a14:compatExt spid="_x0000_s1025"/>
                </a:ext>
                <a:ext uri="{FF2B5EF4-FFF2-40B4-BE49-F238E27FC236}">
                  <a16:creationId xmlns:a16="http://schemas.microsoft.com/office/drawing/2014/main" id="{7A421146-225D-46BC-8850-9EFEE845E63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E6F21-4933-440B-87A2-D81B47ED0709}">
  <sheetPr codeName="Sheet11">
    <pageSetUpPr fitToPage="1"/>
  </sheetPr>
  <dimension ref="A1:K659"/>
  <sheetViews>
    <sheetView showGridLines="0" tabSelected="1" view="pageBreakPreview" zoomScaleNormal="100" zoomScaleSheetLayoutView="100" workbookViewId="0">
      <selection activeCell="F12" sqref="F12"/>
    </sheetView>
  </sheetViews>
  <sheetFormatPr defaultRowHeight="19.5" x14ac:dyDescent="0.25"/>
  <cols>
    <col min="1" max="2" width="17.5" style="4" customWidth="1"/>
    <col min="3" max="3" width="17.5" style="64" customWidth="1"/>
    <col min="4" max="5" width="17.5" style="4" customWidth="1"/>
    <col min="6" max="6" width="69.875" style="11" customWidth="1"/>
    <col min="7" max="7" width="18.75" style="4" hidden="1" customWidth="1"/>
    <col min="8" max="8" width="9.125" style="5" hidden="1" customWidth="1"/>
    <col min="11" max="11" width="11.875" bestFit="1" customWidth="1"/>
  </cols>
  <sheetData>
    <row r="1" spans="1:8" ht="38.25" customHeight="1" x14ac:dyDescent="0.25">
      <c r="A1" s="1"/>
      <c r="B1" s="1"/>
      <c r="C1" s="2"/>
      <c r="D1" s="1"/>
      <c r="E1" s="1"/>
      <c r="F1" s="3" t="s">
        <v>0</v>
      </c>
    </row>
    <row r="2" spans="1:8" ht="19.5" customHeight="1" x14ac:dyDescent="0.25">
      <c r="A2" s="1"/>
      <c r="B2" s="1"/>
      <c r="C2" s="2"/>
      <c r="D2" s="1"/>
      <c r="E2" s="1"/>
      <c r="F2" s="7" t="s">
        <v>1</v>
      </c>
    </row>
    <row r="3" spans="1:8" ht="11.25" customHeight="1" x14ac:dyDescent="0.25">
      <c r="A3" s="9"/>
      <c r="B3" s="9"/>
      <c r="C3" s="10"/>
      <c r="D3" s="9"/>
      <c r="E3" s="9"/>
    </row>
    <row r="4" spans="1:8" ht="30" customHeight="1" x14ac:dyDescent="0.25">
      <c r="A4" s="12">
        <v>2027</v>
      </c>
      <c r="B4" s="12">
        <v>2026</v>
      </c>
      <c r="C4" s="13">
        <v>2025</v>
      </c>
      <c r="D4" s="12">
        <v>2024</v>
      </c>
      <c r="E4" s="14">
        <v>2023</v>
      </c>
    </row>
    <row r="5" spans="1:8" ht="37.5" customHeight="1" x14ac:dyDescent="0.25">
      <c r="A5" s="15" t="s">
        <v>2</v>
      </c>
      <c r="B5" s="15" t="s">
        <v>2</v>
      </c>
      <c r="C5" s="16" t="s">
        <v>2</v>
      </c>
      <c r="D5" s="15" t="s">
        <v>3</v>
      </c>
      <c r="E5" s="15" t="s">
        <v>4</v>
      </c>
      <c r="G5" s="1"/>
    </row>
    <row r="6" spans="1:8" ht="11.25" customHeight="1" thickBot="1" x14ac:dyDescent="0.3">
      <c r="A6" s="9"/>
      <c r="B6" s="9"/>
      <c r="C6" s="17"/>
      <c r="D6" s="9"/>
      <c r="E6" s="9"/>
    </row>
    <row r="7" spans="1:8" ht="30" customHeight="1" thickBot="1" x14ac:dyDescent="0.3">
      <c r="A7" s="18">
        <f>SUMIF($H$9:$H$657,"SUM",A9:A657)</f>
        <v>14518734121</v>
      </c>
      <c r="B7" s="18">
        <f>SUMIF($H$9:$H$657,"SUM",B9:B657)</f>
        <v>21956893287</v>
      </c>
      <c r="C7" s="19">
        <f>SUMIF($H$9:$H$657,"SUM",C9:C657)</f>
        <v>16186012704</v>
      </c>
      <c r="D7" s="18">
        <f>SUMIF($H$9:$H$657,"SUM",D9:D657)</f>
        <v>16198516692</v>
      </c>
      <c r="E7" s="18">
        <f>SUMIF($H$9:$H$657,"SUM",E9:E657)</f>
        <v>12669871712</v>
      </c>
      <c r="F7" s="20" t="s">
        <v>5</v>
      </c>
    </row>
    <row r="8" spans="1:8" ht="11.25" customHeight="1" x14ac:dyDescent="0.25">
      <c r="A8" s="21"/>
      <c r="B8" s="21"/>
      <c r="C8" s="22"/>
      <c r="D8" s="21"/>
      <c r="E8" s="21"/>
    </row>
    <row r="9" spans="1:8" ht="30" customHeight="1" thickBot="1" x14ac:dyDescent="0.3">
      <c r="A9" s="23">
        <f>SUM(A10,A15)</f>
        <v>2053000000</v>
      </c>
      <c r="B9" s="23">
        <f>SUM(B10,B15)</f>
        <v>1576500000</v>
      </c>
      <c r="C9" s="24">
        <f>SUM(C10,C15)</f>
        <v>600000000</v>
      </c>
      <c r="D9" s="23">
        <f>SUM(D10,D15)</f>
        <v>108456174</v>
      </c>
      <c r="E9" s="23">
        <f>SUM(E10,E15)</f>
        <v>0</v>
      </c>
      <c r="F9" s="25" t="s">
        <v>6</v>
      </c>
      <c r="G9" s="4" t="s">
        <v>7</v>
      </c>
      <c r="H9" s="5" t="s">
        <v>8</v>
      </c>
    </row>
    <row r="10" spans="1:8" ht="30" customHeight="1" x14ac:dyDescent="0.25">
      <c r="A10" s="26">
        <f t="shared" ref="A10:B10" si="0">SUM(A11,A13)</f>
        <v>2053000000</v>
      </c>
      <c r="B10" s="26">
        <f t="shared" si="0"/>
        <v>1576500000</v>
      </c>
      <c r="C10" s="27">
        <f>SUM(C11,C13)</f>
        <v>600000000</v>
      </c>
      <c r="D10" s="26">
        <f t="shared" ref="A10:G13" si="1">SUM(D11)</f>
        <v>0</v>
      </c>
      <c r="E10" s="26">
        <f>SUM(E11)</f>
        <v>0</v>
      </c>
      <c r="F10" s="28" t="s">
        <v>9</v>
      </c>
      <c r="G10" s="4" t="s">
        <v>10</v>
      </c>
    </row>
    <row r="11" spans="1:8" ht="30" customHeight="1" x14ac:dyDescent="0.25">
      <c r="A11" s="29">
        <f t="shared" si="1"/>
        <v>1953000000</v>
      </c>
      <c r="B11" s="29">
        <f t="shared" si="1"/>
        <v>1476500000</v>
      </c>
      <c r="C11" s="30">
        <f t="shared" si="1"/>
        <v>500000000</v>
      </c>
      <c r="D11" s="29">
        <f>SUM(D12)</f>
        <v>0</v>
      </c>
      <c r="E11" s="29">
        <f>SUM(E12)</f>
        <v>0</v>
      </c>
      <c r="F11" s="31" t="s">
        <v>11</v>
      </c>
      <c r="G11" s="4" t="s">
        <v>12</v>
      </c>
    </row>
    <row r="12" spans="1:8" ht="30" customHeight="1" x14ac:dyDescent="0.25">
      <c r="A12" s="32">
        <v>1953000000</v>
      </c>
      <c r="B12" s="32">
        <v>1476500000</v>
      </c>
      <c r="C12" s="33">
        <v>500000000</v>
      </c>
      <c r="D12" s="32">
        <v>0</v>
      </c>
      <c r="E12" s="32">
        <v>0</v>
      </c>
      <c r="F12" s="34" t="s">
        <v>11</v>
      </c>
      <c r="G12" s="4" t="s">
        <v>13</v>
      </c>
    </row>
    <row r="13" spans="1:8" ht="30" customHeight="1" x14ac:dyDescent="0.25">
      <c r="A13" s="29">
        <f t="shared" si="1"/>
        <v>100000000</v>
      </c>
      <c r="B13" s="29">
        <f t="shared" si="1"/>
        <v>100000000</v>
      </c>
      <c r="C13" s="30">
        <f t="shared" si="1"/>
        <v>100000000</v>
      </c>
      <c r="D13" s="29">
        <f>SUM(D14)</f>
        <v>0</v>
      </c>
      <c r="E13" s="29">
        <f>SUM(E14)</f>
        <v>0</v>
      </c>
      <c r="F13" s="31" t="s">
        <v>14</v>
      </c>
      <c r="G13" s="4" t="s">
        <v>15</v>
      </c>
    </row>
    <row r="14" spans="1:8" ht="30" customHeight="1" x14ac:dyDescent="0.25">
      <c r="A14" s="32">
        <v>100000000</v>
      </c>
      <c r="B14" s="32">
        <v>100000000</v>
      </c>
      <c r="C14" s="33">
        <v>100000000</v>
      </c>
      <c r="D14" s="32">
        <v>0</v>
      </c>
      <c r="E14" s="32">
        <v>0</v>
      </c>
      <c r="F14" s="34" t="s">
        <v>14</v>
      </c>
      <c r="G14" s="4" t="s">
        <v>16</v>
      </c>
    </row>
    <row r="15" spans="1:8" ht="30" customHeight="1" x14ac:dyDescent="0.25">
      <c r="A15" s="35">
        <f>SUM(A16)</f>
        <v>0</v>
      </c>
      <c r="B15" s="35">
        <f>SUM(B16)</f>
        <v>0</v>
      </c>
      <c r="C15" s="36">
        <f>SUM(C16)</f>
        <v>0</v>
      </c>
      <c r="D15" s="35">
        <f>SUM(D16)</f>
        <v>108456174</v>
      </c>
      <c r="E15" s="35">
        <f>SUM(E16)</f>
        <v>0</v>
      </c>
      <c r="F15" s="37" t="s">
        <v>17</v>
      </c>
      <c r="G15" s="4" t="s">
        <v>18</v>
      </c>
    </row>
    <row r="16" spans="1:8" ht="30" customHeight="1" x14ac:dyDescent="0.25">
      <c r="A16" s="29">
        <f>SUM(A17:A17)</f>
        <v>0</v>
      </c>
      <c r="B16" s="29">
        <f>SUM(B17:B17)</f>
        <v>0</v>
      </c>
      <c r="C16" s="30">
        <f>SUM(C17:C17)</f>
        <v>0</v>
      </c>
      <c r="D16" s="29">
        <f>SUM(D17:D17)</f>
        <v>108456174</v>
      </c>
      <c r="E16" s="29">
        <f>SUM(E17:E17)</f>
        <v>0</v>
      </c>
      <c r="F16" s="31" t="s">
        <v>19</v>
      </c>
      <c r="G16" s="4" t="s">
        <v>20</v>
      </c>
    </row>
    <row r="17" spans="1:8" ht="30" customHeight="1" x14ac:dyDescent="0.25">
      <c r="A17" s="38">
        <v>0</v>
      </c>
      <c r="B17" s="38">
        <v>0</v>
      </c>
      <c r="C17" s="39">
        <v>0</v>
      </c>
      <c r="D17" s="38">
        <v>108456174</v>
      </c>
      <c r="E17" s="38">
        <v>0</v>
      </c>
      <c r="F17" s="40" t="s">
        <v>21</v>
      </c>
      <c r="G17" s="4" t="s">
        <v>22</v>
      </c>
    </row>
    <row r="18" spans="1:8" ht="30" customHeight="1" thickBot="1" x14ac:dyDescent="0.3">
      <c r="A18" s="23">
        <f>SUM(A19)</f>
        <v>19700000</v>
      </c>
      <c r="B18" s="23">
        <f>SUM(B19)</f>
        <v>19700000</v>
      </c>
      <c r="C18" s="24">
        <f>SUM(C19)</f>
        <v>19700000</v>
      </c>
      <c r="D18" s="23">
        <f>SUM(D19)</f>
        <v>16443356</v>
      </c>
      <c r="E18" s="23">
        <f>SUM(E19)</f>
        <v>10373431</v>
      </c>
      <c r="F18" s="25" t="s">
        <v>23</v>
      </c>
      <c r="G18" s="4" t="s">
        <v>24</v>
      </c>
      <c r="H18" s="5" t="s">
        <v>8</v>
      </c>
    </row>
    <row r="19" spans="1:8" ht="30" customHeight="1" x14ac:dyDescent="0.25">
      <c r="A19" s="26">
        <f>SUM(A20,A25,A31,A37)</f>
        <v>19700000</v>
      </c>
      <c r="B19" s="26">
        <f>SUM(B20,B25,B31,B37)</f>
        <v>19700000</v>
      </c>
      <c r="C19" s="27">
        <f>SUM(C20,C25,C31,C37)</f>
        <v>19700000</v>
      </c>
      <c r="D19" s="26">
        <f>SUM(D20,D25,D31,D37)</f>
        <v>16443356</v>
      </c>
      <c r="E19" s="26">
        <f>SUM(E20,E25,E31,E37)</f>
        <v>10373431</v>
      </c>
      <c r="F19" s="28" t="s">
        <v>23</v>
      </c>
      <c r="G19" s="4" t="s">
        <v>25</v>
      </c>
    </row>
    <row r="20" spans="1:8" ht="30" customHeight="1" x14ac:dyDescent="0.25">
      <c r="A20" s="29">
        <f>SUM(A21:A24)</f>
        <v>2700000</v>
      </c>
      <c r="B20" s="29">
        <f>SUM(B21:B24)</f>
        <v>2700000</v>
      </c>
      <c r="C20" s="30">
        <f>SUM(C21:C24)</f>
        <v>2700000</v>
      </c>
      <c r="D20" s="29">
        <f>SUM(D21:D24)</f>
        <v>3310000</v>
      </c>
      <c r="E20" s="29">
        <f>SUM(E21:E24)</f>
        <v>1100000</v>
      </c>
      <c r="F20" s="31" t="s">
        <v>26</v>
      </c>
      <c r="G20" s="4" t="s">
        <v>27</v>
      </c>
    </row>
    <row r="21" spans="1:8" ht="30" customHeight="1" x14ac:dyDescent="0.25">
      <c r="A21" s="41">
        <v>900000</v>
      </c>
      <c r="B21" s="41">
        <v>900000</v>
      </c>
      <c r="C21" s="42">
        <v>900000</v>
      </c>
      <c r="D21" s="41">
        <v>900000</v>
      </c>
      <c r="E21" s="41">
        <v>875000</v>
      </c>
      <c r="F21" s="43" t="s">
        <v>28</v>
      </c>
      <c r="G21" s="4" t="s">
        <v>29</v>
      </c>
    </row>
    <row r="22" spans="1:8" ht="30" customHeight="1" x14ac:dyDescent="0.25">
      <c r="A22" s="44">
        <v>600000</v>
      </c>
      <c r="B22" s="44">
        <v>600000</v>
      </c>
      <c r="C22" s="45">
        <v>600000</v>
      </c>
      <c r="D22" s="44">
        <v>600000</v>
      </c>
      <c r="E22" s="44">
        <v>78333</v>
      </c>
      <c r="F22" s="46" t="s">
        <v>30</v>
      </c>
      <c r="G22" s="4" t="s">
        <v>31</v>
      </c>
    </row>
    <row r="23" spans="1:8" ht="30" customHeight="1" x14ac:dyDescent="0.25">
      <c r="A23" s="44">
        <v>600000</v>
      </c>
      <c r="B23" s="44">
        <v>600000</v>
      </c>
      <c r="C23" s="45">
        <v>600000</v>
      </c>
      <c r="D23" s="44">
        <v>1210000</v>
      </c>
      <c r="E23" s="44">
        <v>75000</v>
      </c>
      <c r="F23" s="46" t="s">
        <v>32</v>
      </c>
      <c r="G23" s="4" t="s">
        <v>33</v>
      </c>
    </row>
    <row r="24" spans="1:8" ht="30" customHeight="1" x14ac:dyDescent="0.25">
      <c r="A24" s="47">
        <v>600000</v>
      </c>
      <c r="B24" s="47">
        <v>600000</v>
      </c>
      <c r="C24" s="48">
        <v>600000</v>
      </c>
      <c r="D24" s="47">
        <v>600000</v>
      </c>
      <c r="E24" s="47">
        <v>71667</v>
      </c>
      <c r="F24" s="49" t="s">
        <v>34</v>
      </c>
      <c r="G24" s="4" t="s">
        <v>35</v>
      </c>
    </row>
    <row r="25" spans="1:8" ht="30" customHeight="1" x14ac:dyDescent="0.25">
      <c r="A25" s="50">
        <f>SUM(A26:A30)</f>
        <v>3000000</v>
      </c>
      <c r="B25" s="50">
        <f>SUM(B26:B30)</f>
        <v>3000000</v>
      </c>
      <c r="C25" s="51">
        <f>SUM(C26:C30)</f>
        <v>3000000</v>
      </c>
      <c r="D25" s="50">
        <f>SUM(D26:D30)</f>
        <v>3610000</v>
      </c>
      <c r="E25" s="50">
        <f>SUM(E26:E30)</f>
        <v>1300000</v>
      </c>
      <c r="F25" s="52" t="s">
        <v>36</v>
      </c>
      <c r="G25" s="4" t="s">
        <v>37</v>
      </c>
    </row>
    <row r="26" spans="1:8" ht="30" customHeight="1" x14ac:dyDescent="0.25">
      <c r="A26" s="41">
        <v>600000</v>
      </c>
      <c r="B26" s="41">
        <v>600000</v>
      </c>
      <c r="C26" s="42">
        <v>600000</v>
      </c>
      <c r="D26" s="41">
        <v>600000</v>
      </c>
      <c r="E26" s="41">
        <v>550000</v>
      </c>
      <c r="F26" s="43" t="s">
        <v>28</v>
      </c>
      <c r="G26" s="4" t="s">
        <v>38</v>
      </c>
    </row>
    <row r="27" spans="1:8" ht="30" customHeight="1" x14ac:dyDescent="0.25">
      <c r="A27" s="44">
        <v>600000</v>
      </c>
      <c r="B27" s="44">
        <v>600000</v>
      </c>
      <c r="C27" s="45">
        <v>600000</v>
      </c>
      <c r="D27" s="44">
        <v>600000</v>
      </c>
      <c r="E27" s="44">
        <v>78333</v>
      </c>
      <c r="F27" s="46" t="s">
        <v>30</v>
      </c>
      <c r="G27" s="4" t="s">
        <v>39</v>
      </c>
    </row>
    <row r="28" spans="1:8" ht="30" customHeight="1" x14ac:dyDescent="0.25">
      <c r="A28" s="44">
        <v>600000</v>
      </c>
      <c r="B28" s="44">
        <v>600000</v>
      </c>
      <c r="C28" s="45">
        <v>600000</v>
      </c>
      <c r="D28" s="44">
        <v>600000</v>
      </c>
      <c r="E28" s="44">
        <v>600000</v>
      </c>
      <c r="F28" s="46" t="s">
        <v>40</v>
      </c>
      <c r="G28" s="4" t="s">
        <v>41</v>
      </c>
    </row>
    <row r="29" spans="1:8" ht="30" customHeight="1" x14ac:dyDescent="0.25">
      <c r="A29" s="44">
        <v>600000</v>
      </c>
      <c r="B29" s="44">
        <v>600000</v>
      </c>
      <c r="C29" s="45">
        <v>600000</v>
      </c>
      <c r="D29" s="44">
        <v>1210000</v>
      </c>
      <c r="E29" s="44">
        <v>0</v>
      </c>
      <c r="F29" s="46" t="s">
        <v>32</v>
      </c>
      <c r="G29" s="4" t="s">
        <v>42</v>
      </c>
    </row>
    <row r="30" spans="1:8" ht="30" customHeight="1" x14ac:dyDescent="0.25">
      <c r="A30" s="47">
        <v>600000</v>
      </c>
      <c r="B30" s="47">
        <v>600000</v>
      </c>
      <c r="C30" s="48">
        <v>600000</v>
      </c>
      <c r="D30" s="47">
        <v>600000</v>
      </c>
      <c r="E30" s="47">
        <v>71667</v>
      </c>
      <c r="F30" s="49" t="s">
        <v>34</v>
      </c>
      <c r="G30" s="4" t="s">
        <v>43</v>
      </c>
    </row>
    <row r="31" spans="1:8" ht="30" customHeight="1" x14ac:dyDescent="0.25">
      <c r="A31" s="50">
        <f>SUM(A32:A36)</f>
        <v>10500000</v>
      </c>
      <c r="B31" s="50">
        <f>SUM(B32:B36)</f>
        <v>10500000</v>
      </c>
      <c r="C31" s="51">
        <f>SUM(C32:C36)</f>
        <v>10500000</v>
      </c>
      <c r="D31" s="50">
        <f>SUM(D32:D36)</f>
        <v>8400000</v>
      </c>
      <c r="E31" s="50">
        <f>SUM(E32:E36)</f>
        <v>6550833</v>
      </c>
      <c r="F31" s="52" t="s">
        <v>44</v>
      </c>
      <c r="G31" s="4" t="s">
        <v>45</v>
      </c>
    </row>
    <row r="32" spans="1:8" ht="30" customHeight="1" x14ac:dyDescent="0.25">
      <c r="A32" s="41">
        <v>2100000</v>
      </c>
      <c r="B32" s="41">
        <v>2100000</v>
      </c>
      <c r="C32" s="42">
        <v>2100000</v>
      </c>
      <c r="D32" s="41">
        <v>2100000</v>
      </c>
      <c r="E32" s="41">
        <v>2100000</v>
      </c>
      <c r="F32" s="43" t="s">
        <v>28</v>
      </c>
      <c r="G32" s="4" t="s">
        <v>46</v>
      </c>
    </row>
    <row r="33" spans="1:8" ht="30" customHeight="1" x14ac:dyDescent="0.25">
      <c r="A33" s="44">
        <v>2100000</v>
      </c>
      <c r="B33" s="44">
        <v>2100000</v>
      </c>
      <c r="C33" s="45">
        <v>2100000</v>
      </c>
      <c r="D33" s="44">
        <v>2100000</v>
      </c>
      <c r="E33" s="44">
        <v>2100000</v>
      </c>
      <c r="F33" s="46" t="s">
        <v>30</v>
      </c>
      <c r="G33" s="4" t="s">
        <v>47</v>
      </c>
    </row>
    <row r="34" spans="1:8" ht="30" customHeight="1" x14ac:dyDescent="0.25">
      <c r="A34" s="44">
        <v>2100000</v>
      </c>
      <c r="B34" s="44">
        <v>2100000</v>
      </c>
      <c r="C34" s="45">
        <v>2100000</v>
      </c>
      <c r="D34" s="44">
        <v>2100000</v>
      </c>
      <c r="E34" s="44">
        <v>2100000</v>
      </c>
      <c r="F34" s="46" t="s">
        <v>40</v>
      </c>
      <c r="G34" s="4" t="s">
        <v>48</v>
      </c>
    </row>
    <row r="35" spans="1:8" ht="30" customHeight="1" x14ac:dyDescent="0.25">
      <c r="A35" s="44">
        <v>2100000</v>
      </c>
      <c r="B35" s="44">
        <v>2100000</v>
      </c>
      <c r="C35" s="45">
        <v>2100000</v>
      </c>
      <c r="D35" s="44">
        <v>0</v>
      </c>
      <c r="E35" s="44">
        <v>0</v>
      </c>
      <c r="F35" s="46" t="s">
        <v>32</v>
      </c>
      <c r="G35" s="4" t="s">
        <v>49</v>
      </c>
    </row>
    <row r="36" spans="1:8" ht="30" customHeight="1" x14ac:dyDescent="0.25">
      <c r="A36" s="47">
        <v>2100000</v>
      </c>
      <c r="B36" s="47">
        <v>2100000</v>
      </c>
      <c r="C36" s="48">
        <v>2100000</v>
      </c>
      <c r="D36" s="47">
        <v>2100000</v>
      </c>
      <c r="E36" s="47">
        <v>250833</v>
      </c>
      <c r="F36" s="49" t="s">
        <v>34</v>
      </c>
      <c r="G36" s="4" t="s">
        <v>50</v>
      </c>
    </row>
    <row r="37" spans="1:8" ht="30" customHeight="1" x14ac:dyDescent="0.25">
      <c r="A37" s="50">
        <f>SUM(A38:A42)</f>
        <v>3500000</v>
      </c>
      <c r="B37" s="50">
        <f>SUM(B38:B42)</f>
        <v>3500000</v>
      </c>
      <c r="C37" s="51">
        <f>SUM(C38:C42)</f>
        <v>3500000</v>
      </c>
      <c r="D37" s="50">
        <f>SUM(D38:D42)</f>
        <v>1123356</v>
      </c>
      <c r="E37" s="50">
        <f>SUM(E38:E42)</f>
        <v>1422598</v>
      </c>
      <c r="F37" s="52" t="s">
        <v>51</v>
      </c>
      <c r="G37" s="4" t="s">
        <v>52</v>
      </c>
    </row>
    <row r="38" spans="1:8" ht="30" customHeight="1" x14ac:dyDescent="0.25">
      <c r="A38" s="41">
        <v>700000</v>
      </c>
      <c r="B38" s="41">
        <v>700000</v>
      </c>
      <c r="C38" s="42">
        <v>700000</v>
      </c>
      <c r="D38" s="41">
        <v>703356</v>
      </c>
      <c r="E38" s="41">
        <v>1165593</v>
      </c>
      <c r="F38" s="43" t="s">
        <v>28</v>
      </c>
      <c r="G38" s="4" t="s">
        <v>53</v>
      </c>
    </row>
    <row r="39" spans="1:8" ht="30" customHeight="1" x14ac:dyDescent="0.25">
      <c r="A39" s="44">
        <v>700000</v>
      </c>
      <c r="B39" s="44">
        <v>700000</v>
      </c>
      <c r="C39" s="45">
        <v>700000</v>
      </c>
      <c r="D39" s="44">
        <v>0</v>
      </c>
      <c r="E39" s="44">
        <v>0</v>
      </c>
      <c r="F39" s="46" t="s">
        <v>30</v>
      </c>
      <c r="G39" s="4" t="s">
        <v>54</v>
      </c>
    </row>
    <row r="40" spans="1:8" ht="30" customHeight="1" x14ac:dyDescent="0.25">
      <c r="A40" s="44">
        <v>700000</v>
      </c>
      <c r="B40" s="44">
        <v>700000</v>
      </c>
      <c r="C40" s="45">
        <v>700000</v>
      </c>
      <c r="D40" s="44">
        <v>0</v>
      </c>
      <c r="E40" s="44">
        <v>0</v>
      </c>
      <c r="F40" s="46" t="s">
        <v>40</v>
      </c>
      <c r="G40" s="4" t="s">
        <v>55</v>
      </c>
    </row>
    <row r="41" spans="1:8" ht="30" customHeight="1" x14ac:dyDescent="0.25">
      <c r="A41" s="44">
        <v>700000</v>
      </c>
      <c r="B41" s="44">
        <v>700000</v>
      </c>
      <c r="C41" s="45">
        <v>700000</v>
      </c>
      <c r="D41" s="44">
        <v>0</v>
      </c>
      <c r="E41" s="44">
        <v>0</v>
      </c>
      <c r="F41" s="46" t="s">
        <v>32</v>
      </c>
      <c r="G41" s="4" t="s">
        <v>56</v>
      </c>
    </row>
    <row r="42" spans="1:8" ht="30" customHeight="1" x14ac:dyDescent="0.25">
      <c r="A42" s="47">
        <v>700000</v>
      </c>
      <c r="B42" s="47">
        <v>700000</v>
      </c>
      <c r="C42" s="48">
        <v>700000</v>
      </c>
      <c r="D42" s="47">
        <v>420000</v>
      </c>
      <c r="E42" s="47">
        <v>257005</v>
      </c>
      <c r="F42" s="49" t="s">
        <v>34</v>
      </c>
      <c r="G42" s="4" t="s">
        <v>57</v>
      </c>
    </row>
    <row r="43" spans="1:8" ht="30" customHeight="1" thickBot="1" x14ac:dyDescent="0.3">
      <c r="A43" s="23">
        <f>SUM(A44,A48,A54,A70,A76)</f>
        <v>487795476</v>
      </c>
      <c r="B43" s="23">
        <f>SUM(B44,B48,B54,B70,B76)</f>
        <v>517549832</v>
      </c>
      <c r="C43" s="24">
        <f>SUM(C44,C48,C54,C70,C76)</f>
        <v>655547980</v>
      </c>
      <c r="D43" s="23">
        <f>SUM(D44,D48,D54,D70,D76)</f>
        <v>776819518</v>
      </c>
      <c r="E43" s="23">
        <f>SUM(E44,E48,E54,E70,E76)</f>
        <v>183095719</v>
      </c>
      <c r="F43" s="25" t="s">
        <v>58</v>
      </c>
      <c r="G43" s="4" t="s">
        <v>59</v>
      </c>
      <c r="H43" s="5" t="s">
        <v>8</v>
      </c>
    </row>
    <row r="44" spans="1:8" ht="30" customHeight="1" x14ac:dyDescent="0.25">
      <c r="A44" s="26">
        <f>SUM(A45)</f>
        <v>9430900</v>
      </c>
      <c r="B44" s="26">
        <f>SUM(B45)</f>
        <v>9340000</v>
      </c>
      <c r="C44" s="27">
        <f>SUM(C45)</f>
        <v>9250000</v>
      </c>
      <c r="D44" s="26">
        <f>SUM(D45)</f>
        <v>9250000</v>
      </c>
      <c r="E44" s="26">
        <f>SUM(E45)</f>
        <v>8666727</v>
      </c>
      <c r="F44" s="28" t="s">
        <v>60</v>
      </c>
      <c r="G44" s="4" t="s">
        <v>61</v>
      </c>
    </row>
    <row r="45" spans="1:8" ht="30" customHeight="1" x14ac:dyDescent="0.25">
      <c r="A45" s="29">
        <f>SUM(A46:A47)</f>
        <v>9430900</v>
      </c>
      <c r="B45" s="29">
        <f>SUM(B46:B47)</f>
        <v>9340000</v>
      </c>
      <c r="C45" s="30">
        <f>SUM(C46:C47)</f>
        <v>9250000</v>
      </c>
      <c r="D45" s="29">
        <f>SUM(D46:D47)</f>
        <v>9250000</v>
      </c>
      <c r="E45" s="29">
        <f>SUM(E46:E47)</f>
        <v>8666727</v>
      </c>
      <c r="F45" s="31" t="s">
        <v>62</v>
      </c>
      <c r="G45" s="4" t="s">
        <v>63</v>
      </c>
    </row>
    <row r="46" spans="1:8" ht="30" customHeight="1" x14ac:dyDescent="0.25">
      <c r="A46" s="41">
        <v>9180900</v>
      </c>
      <c r="B46" s="41">
        <v>9090000</v>
      </c>
      <c r="C46" s="42">
        <v>9000000</v>
      </c>
      <c r="D46" s="41">
        <v>9000000</v>
      </c>
      <c r="E46" s="41">
        <v>8348340</v>
      </c>
      <c r="F46" s="43" t="s">
        <v>64</v>
      </c>
      <c r="G46" s="4" t="s">
        <v>65</v>
      </c>
    </row>
    <row r="47" spans="1:8" ht="30" customHeight="1" x14ac:dyDescent="0.25">
      <c r="A47" s="47">
        <v>250000</v>
      </c>
      <c r="B47" s="47">
        <v>250000</v>
      </c>
      <c r="C47" s="48">
        <v>250000</v>
      </c>
      <c r="D47" s="47">
        <v>250000</v>
      </c>
      <c r="E47" s="47">
        <v>318387</v>
      </c>
      <c r="F47" s="49" t="s">
        <v>66</v>
      </c>
      <c r="G47" s="4" t="s">
        <v>67</v>
      </c>
    </row>
    <row r="48" spans="1:8" ht="30" customHeight="1" x14ac:dyDescent="0.25">
      <c r="A48" s="35">
        <f>SUM(A49,A52)</f>
        <v>218380000</v>
      </c>
      <c r="B48" s="35">
        <f>SUM(B49,B52)</f>
        <v>218380000</v>
      </c>
      <c r="C48" s="36">
        <f>SUM(C49,C52)</f>
        <v>218380000</v>
      </c>
      <c r="D48" s="35">
        <f>SUM(D49,D52)</f>
        <v>110714951</v>
      </c>
      <c r="E48" s="35">
        <f>SUM(E49,E52)</f>
        <v>105600</v>
      </c>
      <c r="F48" s="37" t="s">
        <v>68</v>
      </c>
      <c r="G48" s="4" t="s">
        <v>69</v>
      </c>
    </row>
    <row r="49" spans="1:7" ht="30" customHeight="1" x14ac:dyDescent="0.25">
      <c r="A49" s="29">
        <f t="shared" ref="A49:C49" si="2">SUM(A50:A51)</f>
        <v>2500000</v>
      </c>
      <c r="B49" s="29">
        <f t="shared" si="2"/>
        <v>2500000</v>
      </c>
      <c r="C49" s="30">
        <f t="shared" si="2"/>
        <v>2500000</v>
      </c>
      <c r="D49" s="29">
        <f>SUM(D50:D51)</f>
        <v>2774951</v>
      </c>
      <c r="E49" s="29">
        <f t="shared" ref="E49" si="3">SUM(E50:E51)</f>
        <v>105600</v>
      </c>
      <c r="F49" s="31" t="s">
        <v>68</v>
      </c>
      <c r="G49" s="4" t="s">
        <v>70</v>
      </c>
    </row>
    <row r="50" spans="1:7" ht="30" customHeight="1" x14ac:dyDescent="0.25">
      <c r="A50" s="41">
        <v>2500000</v>
      </c>
      <c r="B50" s="41">
        <v>2500000</v>
      </c>
      <c r="C50" s="42">
        <v>2500000</v>
      </c>
      <c r="D50" s="41">
        <v>2524951</v>
      </c>
      <c r="E50" s="41">
        <v>105600</v>
      </c>
      <c r="F50" s="43" t="s">
        <v>71</v>
      </c>
      <c r="G50" s="4" t="s">
        <v>72</v>
      </c>
    </row>
    <row r="51" spans="1:7" ht="30" customHeight="1" x14ac:dyDescent="0.25">
      <c r="A51" s="47">
        <v>0</v>
      </c>
      <c r="B51" s="47">
        <v>0</v>
      </c>
      <c r="C51" s="48">
        <v>0</v>
      </c>
      <c r="D51" s="47">
        <v>250000</v>
      </c>
      <c r="E51" s="47">
        <v>0</v>
      </c>
      <c r="F51" s="49" t="s">
        <v>73</v>
      </c>
      <c r="G51" s="4" t="s">
        <v>74</v>
      </c>
    </row>
    <row r="52" spans="1:7" ht="30" customHeight="1" x14ac:dyDescent="0.25">
      <c r="A52" s="50">
        <f t="shared" ref="A52:C52" si="4">SUM(A53)</f>
        <v>215880000</v>
      </c>
      <c r="B52" s="50">
        <f t="shared" si="4"/>
        <v>215880000</v>
      </c>
      <c r="C52" s="51">
        <f t="shared" si="4"/>
        <v>215880000</v>
      </c>
      <c r="D52" s="50">
        <f>SUM(D53)</f>
        <v>107940000</v>
      </c>
      <c r="E52" s="50">
        <f>SUM(E53)</f>
        <v>0</v>
      </c>
      <c r="F52" s="52" t="s">
        <v>75</v>
      </c>
      <c r="G52" s="4" t="s">
        <v>76</v>
      </c>
    </row>
    <row r="53" spans="1:7" ht="30" customHeight="1" x14ac:dyDescent="0.25">
      <c r="A53" s="53">
        <v>215880000</v>
      </c>
      <c r="B53" s="53">
        <v>215880000</v>
      </c>
      <c r="C53" s="54">
        <v>215880000</v>
      </c>
      <c r="D53" s="53">
        <v>107940000</v>
      </c>
      <c r="E53" s="53">
        <v>0</v>
      </c>
      <c r="F53" s="55" t="s">
        <v>75</v>
      </c>
      <c r="G53" s="4" t="s">
        <v>77</v>
      </c>
    </row>
    <row r="54" spans="1:7" ht="30" customHeight="1" x14ac:dyDescent="0.25">
      <c r="A54" s="56">
        <f>SUM(A55,A57,A60,A65,A67)</f>
        <v>259984576</v>
      </c>
      <c r="B54" s="56">
        <f>SUM(B55,B57,B60,B65,B67)</f>
        <v>289829832</v>
      </c>
      <c r="C54" s="57">
        <f>SUM(C55,C57,C60,C65,C67)</f>
        <v>427917980</v>
      </c>
      <c r="D54" s="56">
        <f>SUM(D55,D57,D60,D65,D67)</f>
        <v>210043657</v>
      </c>
      <c r="E54" s="56">
        <f>SUM(E55,E57,E60,E65,E67)</f>
        <v>145663660</v>
      </c>
      <c r="F54" s="58" t="s">
        <v>78</v>
      </c>
      <c r="G54" s="4" t="s">
        <v>79</v>
      </c>
    </row>
    <row r="55" spans="1:7" ht="30" customHeight="1" x14ac:dyDescent="0.25">
      <c r="A55" s="29">
        <f>SUM(A56)</f>
        <v>0</v>
      </c>
      <c r="B55" s="29">
        <f>SUM(B56)</f>
        <v>0</v>
      </c>
      <c r="C55" s="30">
        <f>SUM(C56)</f>
        <v>0</v>
      </c>
      <c r="D55" s="29">
        <f>SUM(D56)</f>
        <v>181984</v>
      </c>
      <c r="E55" s="29">
        <f>SUM(E56)</f>
        <v>284047</v>
      </c>
      <c r="F55" s="31" t="s">
        <v>80</v>
      </c>
      <c r="G55" s="4" t="s">
        <v>81</v>
      </c>
    </row>
    <row r="56" spans="1:7" ht="30" customHeight="1" x14ac:dyDescent="0.25">
      <c r="A56" s="53">
        <v>0</v>
      </c>
      <c r="B56" s="53">
        <v>0</v>
      </c>
      <c r="C56" s="54">
        <v>0</v>
      </c>
      <c r="D56" s="53">
        <v>181984</v>
      </c>
      <c r="E56" s="53">
        <v>284047</v>
      </c>
      <c r="F56" s="55" t="s">
        <v>80</v>
      </c>
      <c r="G56" s="4" t="s">
        <v>82</v>
      </c>
    </row>
    <row r="57" spans="1:7" ht="30" customHeight="1" x14ac:dyDescent="0.25">
      <c r="A57" s="50">
        <f>SUM(A58:A59)</f>
        <v>22842000</v>
      </c>
      <c r="B57" s="50">
        <f>SUM(B58:B59)</f>
        <v>22842000</v>
      </c>
      <c r="C57" s="51">
        <f>SUM(C58:C59)</f>
        <v>22842000</v>
      </c>
      <c r="D57" s="50">
        <f>SUM(D58:D59)</f>
        <v>22144922</v>
      </c>
      <c r="E57" s="50">
        <f>SUM(E58:E59)</f>
        <v>9466514</v>
      </c>
      <c r="F57" s="52" t="s">
        <v>83</v>
      </c>
      <c r="G57" s="4" t="s">
        <v>84</v>
      </c>
    </row>
    <row r="58" spans="1:7" ht="30" customHeight="1" x14ac:dyDescent="0.25">
      <c r="A58" s="41">
        <v>2842000</v>
      </c>
      <c r="B58" s="41">
        <v>2842000</v>
      </c>
      <c r="C58" s="42">
        <v>2842000</v>
      </c>
      <c r="D58" s="41">
        <v>2842000</v>
      </c>
      <c r="E58" s="41">
        <v>2049581</v>
      </c>
      <c r="F58" s="43" t="s">
        <v>85</v>
      </c>
      <c r="G58" s="4" t="s">
        <v>86</v>
      </c>
    </row>
    <row r="59" spans="1:7" ht="30" customHeight="1" x14ac:dyDescent="0.25">
      <c r="A59" s="47">
        <v>20000000</v>
      </c>
      <c r="B59" s="47">
        <v>20000000</v>
      </c>
      <c r="C59" s="48">
        <v>20000000</v>
      </c>
      <c r="D59" s="47">
        <v>19302922</v>
      </c>
      <c r="E59" s="47">
        <v>7416933</v>
      </c>
      <c r="F59" s="49" t="s">
        <v>87</v>
      </c>
      <c r="G59" s="4" t="s">
        <v>88</v>
      </c>
    </row>
    <row r="60" spans="1:7" ht="30" customHeight="1" x14ac:dyDescent="0.25">
      <c r="A60" s="50">
        <f t="shared" ref="A60:C60" si="5">SUM(A61:A64)</f>
        <v>81338896</v>
      </c>
      <c r="B60" s="50">
        <f t="shared" si="5"/>
        <v>78740472</v>
      </c>
      <c r="C60" s="51">
        <f t="shared" si="5"/>
        <v>76225038</v>
      </c>
      <c r="D60" s="50">
        <f>SUM(D61:D64)</f>
        <v>8531343</v>
      </c>
      <c r="E60" s="50">
        <f>SUM(E61:E64)</f>
        <v>12263099</v>
      </c>
      <c r="F60" s="52" t="s">
        <v>89</v>
      </c>
      <c r="G60" s="4" t="s">
        <v>90</v>
      </c>
    </row>
    <row r="61" spans="1:7" ht="30" customHeight="1" x14ac:dyDescent="0.25">
      <c r="A61" s="41">
        <v>81338896</v>
      </c>
      <c r="B61" s="41">
        <v>78740472</v>
      </c>
      <c r="C61" s="42">
        <v>76225038</v>
      </c>
      <c r="D61" s="41">
        <v>5985841</v>
      </c>
      <c r="E61" s="41">
        <v>5752629</v>
      </c>
      <c r="F61" s="43" t="s">
        <v>91</v>
      </c>
      <c r="G61" s="4" t="s">
        <v>92</v>
      </c>
    </row>
    <row r="62" spans="1:7" ht="30" customHeight="1" x14ac:dyDescent="0.25">
      <c r="A62" s="44">
        <v>0</v>
      </c>
      <c r="B62" s="44">
        <v>0</v>
      </c>
      <c r="C62" s="45">
        <v>0</v>
      </c>
      <c r="D62" s="44">
        <v>2088684</v>
      </c>
      <c r="E62" s="44">
        <v>1923150</v>
      </c>
      <c r="F62" s="46" t="s">
        <v>93</v>
      </c>
      <c r="G62" s="4" t="s">
        <v>94</v>
      </c>
    </row>
    <row r="63" spans="1:7" ht="30" customHeight="1" x14ac:dyDescent="0.25">
      <c r="A63" s="44">
        <v>0</v>
      </c>
      <c r="B63" s="44">
        <v>0</v>
      </c>
      <c r="C63" s="45">
        <v>0</v>
      </c>
      <c r="D63" s="44">
        <v>456818</v>
      </c>
      <c r="E63" s="44">
        <v>429815</v>
      </c>
      <c r="F63" s="46" t="s">
        <v>95</v>
      </c>
      <c r="G63" s="4" t="s">
        <v>96</v>
      </c>
    </row>
    <row r="64" spans="1:7" ht="30" customHeight="1" x14ac:dyDescent="0.25">
      <c r="A64" s="47">
        <v>0</v>
      </c>
      <c r="B64" s="47">
        <v>0</v>
      </c>
      <c r="C64" s="48">
        <v>0</v>
      </c>
      <c r="D64" s="47">
        <v>0</v>
      </c>
      <c r="E64" s="47">
        <v>4157505</v>
      </c>
      <c r="F64" s="49" t="s">
        <v>97</v>
      </c>
      <c r="G64" s="4" t="s">
        <v>98</v>
      </c>
    </row>
    <row r="65" spans="1:8" ht="30" customHeight="1" x14ac:dyDescent="0.25">
      <c r="A65" s="50">
        <f t="shared" ref="A65:C65" si="6">SUM(A66)</f>
        <v>154200000</v>
      </c>
      <c r="B65" s="50">
        <f t="shared" si="6"/>
        <v>154200000</v>
      </c>
      <c r="C65" s="51">
        <f t="shared" si="6"/>
        <v>154200000</v>
      </c>
      <c r="D65" s="50">
        <f>SUM(D66)</f>
        <v>154200000</v>
      </c>
      <c r="E65" s="50">
        <f>SUM(E66)</f>
        <v>123650000</v>
      </c>
      <c r="F65" s="52" t="s">
        <v>99</v>
      </c>
      <c r="G65" s="4" t="s">
        <v>100</v>
      </c>
    </row>
    <row r="66" spans="1:8" ht="30" customHeight="1" x14ac:dyDescent="0.25">
      <c r="A66" s="53">
        <v>154200000</v>
      </c>
      <c r="B66" s="53">
        <v>154200000</v>
      </c>
      <c r="C66" s="54">
        <v>154200000</v>
      </c>
      <c r="D66" s="53">
        <v>154200000</v>
      </c>
      <c r="E66" s="53">
        <v>123650000</v>
      </c>
      <c r="F66" s="55" t="s">
        <v>99</v>
      </c>
      <c r="G66" s="4" t="s">
        <v>101</v>
      </c>
    </row>
    <row r="67" spans="1:8" ht="30" customHeight="1" x14ac:dyDescent="0.25">
      <c r="A67" s="50">
        <f t="shared" ref="A67:D67" si="7">SUM(A68:A69)</f>
        <v>1603680</v>
      </c>
      <c r="B67" s="50">
        <f t="shared" si="7"/>
        <v>34047360</v>
      </c>
      <c r="C67" s="51">
        <f t="shared" si="7"/>
        <v>174650942</v>
      </c>
      <c r="D67" s="50">
        <f t="shared" si="7"/>
        <v>24985408</v>
      </c>
      <c r="E67" s="50">
        <f>SUM(E68:E69)</f>
        <v>0</v>
      </c>
      <c r="F67" s="52" t="s">
        <v>102</v>
      </c>
      <c r="G67" s="4" t="s">
        <v>103</v>
      </c>
    </row>
    <row r="68" spans="1:8" ht="30" customHeight="1" x14ac:dyDescent="0.25">
      <c r="A68" s="53">
        <v>1603680</v>
      </c>
      <c r="B68" s="53">
        <v>34047360</v>
      </c>
      <c r="C68" s="54">
        <v>173014411</v>
      </c>
      <c r="D68" s="53">
        <v>0</v>
      </c>
      <c r="E68" s="53">
        <v>0</v>
      </c>
      <c r="F68" s="55" t="s">
        <v>104</v>
      </c>
      <c r="G68" s="4" t="s">
        <v>105</v>
      </c>
    </row>
    <row r="69" spans="1:8" ht="30" customHeight="1" x14ac:dyDescent="0.25">
      <c r="A69" s="47">
        <v>0</v>
      </c>
      <c r="B69" s="47">
        <v>0</v>
      </c>
      <c r="C69" s="48">
        <v>1636531</v>
      </c>
      <c r="D69" s="47">
        <v>24985408</v>
      </c>
      <c r="E69" s="47">
        <v>0</v>
      </c>
      <c r="F69" s="49" t="s">
        <v>106</v>
      </c>
      <c r="G69" s="4" t="s">
        <v>107</v>
      </c>
    </row>
    <row r="70" spans="1:8" ht="30" customHeight="1" x14ac:dyDescent="0.25">
      <c r="A70" s="56">
        <f>SUM(A71,A73)</f>
        <v>0</v>
      </c>
      <c r="B70" s="56">
        <f>SUM(B71,B73)</f>
        <v>0</v>
      </c>
      <c r="C70" s="57">
        <f>SUM(C71,C73)</f>
        <v>0</v>
      </c>
      <c r="D70" s="56">
        <f>SUM(D71,D73)</f>
        <v>446810910</v>
      </c>
      <c r="E70" s="56">
        <f>SUM(E71,E73)</f>
        <v>27709732</v>
      </c>
      <c r="F70" s="58" t="s">
        <v>108</v>
      </c>
      <c r="G70" s="4" t="s">
        <v>109</v>
      </c>
    </row>
    <row r="71" spans="1:8" ht="30" customHeight="1" x14ac:dyDescent="0.25">
      <c r="A71" s="29">
        <f>SUM(A72)</f>
        <v>0</v>
      </c>
      <c r="B71" s="29">
        <f>SUM(B72)</f>
        <v>0</v>
      </c>
      <c r="C71" s="30">
        <f>SUM(C72)</f>
        <v>0</v>
      </c>
      <c r="D71" s="29">
        <f>SUM(D72)</f>
        <v>13810910</v>
      </c>
      <c r="E71" s="29">
        <f>SUM(E72)</f>
        <v>709732</v>
      </c>
      <c r="F71" s="31" t="s">
        <v>110</v>
      </c>
      <c r="G71" s="4" t="s">
        <v>111</v>
      </c>
    </row>
    <row r="72" spans="1:8" ht="30" customHeight="1" x14ac:dyDescent="0.25">
      <c r="A72" s="53">
        <v>0</v>
      </c>
      <c r="B72" s="53">
        <v>0</v>
      </c>
      <c r="C72" s="54">
        <v>0</v>
      </c>
      <c r="D72" s="53">
        <v>13810910</v>
      </c>
      <c r="E72" s="53">
        <v>709732</v>
      </c>
      <c r="F72" s="55" t="s">
        <v>110</v>
      </c>
      <c r="G72" s="4" t="s">
        <v>112</v>
      </c>
    </row>
    <row r="73" spans="1:8" ht="30" customHeight="1" x14ac:dyDescent="0.25">
      <c r="A73" s="50">
        <f t="shared" ref="A73:C73" si="8">SUM(A74:A75)</f>
        <v>0</v>
      </c>
      <c r="B73" s="50">
        <f t="shared" si="8"/>
        <v>0</v>
      </c>
      <c r="C73" s="51">
        <f t="shared" si="8"/>
        <v>0</v>
      </c>
      <c r="D73" s="50">
        <f>SUM(D74:D75)</f>
        <v>433000000</v>
      </c>
      <c r="E73" s="50">
        <f>SUM(E74:E75)</f>
        <v>27000000</v>
      </c>
      <c r="F73" s="52" t="s">
        <v>113</v>
      </c>
      <c r="G73" s="4" t="s">
        <v>114</v>
      </c>
    </row>
    <row r="74" spans="1:8" ht="30" customHeight="1" x14ac:dyDescent="0.25">
      <c r="A74" s="41">
        <v>0</v>
      </c>
      <c r="B74" s="41">
        <v>0</v>
      </c>
      <c r="C74" s="42">
        <v>0</v>
      </c>
      <c r="D74" s="41">
        <v>0</v>
      </c>
      <c r="E74" s="41">
        <v>27000000</v>
      </c>
      <c r="F74" s="43" t="s">
        <v>115</v>
      </c>
      <c r="G74" s="4" t="s">
        <v>116</v>
      </c>
    </row>
    <row r="75" spans="1:8" ht="30" customHeight="1" x14ac:dyDescent="0.25">
      <c r="A75" s="47">
        <v>0</v>
      </c>
      <c r="B75" s="47">
        <v>0</v>
      </c>
      <c r="C75" s="48">
        <v>0</v>
      </c>
      <c r="D75" s="47">
        <v>433000000</v>
      </c>
      <c r="E75" s="47">
        <v>0</v>
      </c>
      <c r="F75" s="49" t="s">
        <v>117</v>
      </c>
      <c r="G75" s="4" t="s">
        <v>118</v>
      </c>
    </row>
    <row r="76" spans="1:8" ht="30" customHeight="1" x14ac:dyDescent="0.25">
      <c r="A76" s="56">
        <f t="shared" ref="A76:E77" si="9">SUM(A77)</f>
        <v>0</v>
      </c>
      <c r="B76" s="56">
        <f t="shared" si="9"/>
        <v>0</v>
      </c>
      <c r="C76" s="57">
        <f t="shared" si="9"/>
        <v>0</v>
      </c>
      <c r="D76" s="56">
        <f>SUM(D77)</f>
        <v>0</v>
      </c>
      <c r="E76" s="56">
        <f t="shared" si="9"/>
        <v>950000</v>
      </c>
      <c r="F76" s="58" t="s">
        <v>119</v>
      </c>
      <c r="G76" s="4" t="s">
        <v>120</v>
      </c>
    </row>
    <row r="77" spans="1:8" ht="30" customHeight="1" x14ac:dyDescent="0.25">
      <c r="A77" s="29">
        <f t="shared" si="9"/>
        <v>0</v>
      </c>
      <c r="B77" s="29">
        <f t="shared" si="9"/>
        <v>0</v>
      </c>
      <c r="C77" s="30">
        <f t="shared" si="9"/>
        <v>0</v>
      </c>
      <c r="D77" s="29">
        <f>SUM(D78)</f>
        <v>0</v>
      </c>
      <c r="E77" s="29">
        <f t="shared" si="9"/>
        <v>950000</v>
      </c>
      <c r="F77" s="31" t="s">
        <v>119</v>
      </c>
      <c r="G77" s="4" t="s">
        <v>121</v>
      </c>
    </row>
    <row r="78" spans="1:8" ht="30" customHeight="1" x14ac:dyDescent="0.25">
      <c r="A78" s="53">
        <v>0</v>
      </c>
      <c r="B78" s="53">
        <v>0</v>
      </c>
      <c r="C78" s="54">
        <v>0</v>
      </c>
      <c r="D78" s="53">
        <v>0</v>
      </c>
      <c r="E78" s="53">
        <v>950000</v>
      </c>
      <c r="F78" s="55" t="s">
        <v>119</v>
      </c>
      <c r="G78" s="4" t="s">
        <v>122</v>
      </c>
    </row>
    <row r="79" spans="1:8" ht="30" customHeight="1" thickBot="1" x14ac:dyDescent="0.3">
      <c r="A79" s="23">
        <f t="shared" ref="A79:D79" si="10">SUM(A80,A89,A92)</f>
        <v>104658474</v>
      </c>
      <c r="B79" s="23">
        <f t="shared" si="10"/>
        <v>101372240</v>
      </c>
      <c r="C79" s="24">
        <f t="shared" si="10"/>
        <v>96962512</v>
      </c>
      <c r="D79" s="23">
        <f t="shared" si="10"/>
        <v>21000000</v>
      </c>
      <c r="E79" s="23">
        <f>SUM(E80,E89,E92)</f>
        <v>26844949</v>
      </c>
      <c r="F79" s="25" t="s">
        <v>123</v>
      </c>
      <c r="G79" s="4" t="s">
        <v>124</v>
      </c>
      <c r="H79" s="5" t="s">
        <v>8</v>
      </c>
    </row>
    <row r="80" spans="1:8" ht="30" customHeight="1" x14ac:dyDescent="0.25">
      <c r="A80" s="26">
        <f>SUM(A81,A83,A85,A87)</f>
        <v>41000000</v>
      </c>
      <c r="B80" s="26">
        <f>SUM(B81,B83,B85,B87)</f>
        <v>41000000</v>
      </c>
      <c r="C80" s="27">
        <f>SUM(C81,C83,C85,C87)</f>
        <v>41000000</v>
      </c>
      <c r="D80" s="26">
        <f>SUM(D81,D83,D85,D87)</f>
        <v>21000000</v>
      </c>
      <c r="E80" s="26">
        <f>SUM(E81,E83,E85,E87)</f>
        <v>26844949</v>
      </c>
      <c r="F80" s="28" t="s">
        <v>125</v>
      </c>
      <c r="G80" s="4" t="s">
        <v>126</v>
      </c>
    </row>
    <row r="81" spans="1:11" ht="30" customHeight="1" x14ac:dyDescent="0.25">
      <c r="A81" s="29">
        <f>SUM(A82)</f>
        <v>20000000</v>
      </c>
      <c r="B81" s="29">
        <f>SUM(B82)</f>
        <v>20000000</v>
      </c>
      <c r="C81" s="30">
        <f>SUM(C82)</f>
        <v>20000000</v>
      </c>
      <c r="D81" s="29">
        <f>SUM(D82)</f>
        <v>0</v>
      </c>
      <c r="E81" s="29">
        <f>SUM(E82)</f>
        <v>0</v>
      </c>
      <c r="F81" s="31" t="s">
        <v>127</v>
      </c>
      <c r="G81" s="4" t="s">
        <v>128</v>
      </c>
    </row>
    <row r="82" spans="1:11" ht="30" customHeight="1" x14ac:dyDescent="0.25">
      <c r="A82" s="53">
        <v>20000000</v>
      </c>
      <c r="B82" s="53">
        <v>20000000</v>
      </c>
      <c r="C82" s="54">
        <v>20000000</v>
      </c>
      <c r="D82" s="53">
        <v>0</v>
      </c>
      <c r="E82" s="53">
        <v>0</v>
      </c>
      <c r="F82" s="55" t="s">
        <v>127</v>
      </c>
      <c r="G82" s="4" t="s">
        <v>129</v>
      </c>
      <c r="I82" s="59"/>
      <c r="J82" s="59"/>
      <c r="K82" s="59"/>
    </row>
    <row r="83" spans="1:11" ht="30" customHeight="1" x14ac:dyDescent="0.25">
      <c r="A83" s="50">
        <f>SUM(A84)</f>
        <v>15000000</v>
      </c>
      <c r="B83" s="50">
        <f>SUM(B84)</f>
        <v>15000000</v>
      </c>
      <c r="C83" s="51">
        <f>SUM(C84)</f>
        <v>15000000</v>
      </c>
      <c r="D83" s="50">
        <f>SUM(D84)</f>
        <v>15000000</v>
      </c>
      <c r="E83" s="50">
        <f>SUM(E84)</f>
        <v>15000000</v>
      </c>
      <c r="F83" s="52" t="s">
        <v>130</v>
      </c>
      <c r="G83" s="4" t="s">
        <v>131</v>
      </c>
    </row>
    <row r="84" spans="1:11" ht="30" customHeight="1" x14ac:dyDescent="0.25">
      <c r="A84" s="53">
        <v>15000000</v>
      </c>
      <c r="B84" s="53">
        <v>15000000</v>
      </c>
      <c r="C84" s="54">
        <v>15000000</v>
      </c>
      <c r="D84" s="53">
        <v>15000000</v>
      </c>
      <c r="E84" s="53">
        <v>15000000</v>
      </c>
      <c r="F84" s="55" t="s">
        <v>130</v>
      </c>
      <c r="G84" s="4" t="s">
        <v>132</v>
      </c>
      <c r="I84" s="60"/>
      <c r="J84" s="60"/>
      <c r="K84" s="60"/>
    </row>
    <row r="85" spans="1:11" ht="30" customHeight="1" x14ac:dyDescent="0.25">
      <c r="A85" s="50">
        <f>SUM(A86)</f>
        <v>3000000</v>
      </c>
      <c r="B85" s="50">
        <f>SUM(B86)</f>
        <v>3000000</v>
      </c>
      <c r="C85" s="51">
        <f>SUM(C86)</f>
        <v>3000000</v>
      </c>
      <c r="D85" s="50">
        <f>SUM(D86)</f>
        <v>3000000</v>
      </c>
      <c r="E85" s="50">
        <f>SUM(E86)</f>
        <v>7000000</v>
      </c>
      <c r="F85" s="52" t="s">
        <v>133</v>
      </c>
      <c r="G85" s="4" t="s">
        <v>134</v>
      </c>
    </row>
    <row r="86" spans="1:11" ht="30" customHeight="1" x14ac:dyDescent="0.25">
      <c r="A86" s="53">
        <v>3000000</v>
      </c>
      <c r="B86" s="53">
        <v>3000000</v>
      </c>
      <c r="C86" s="54">
        <v>3000000</v>
      </c>
      <c r="D86" s="53">
        <v>3000000</v>
      </c>
      <c r="E86" s="53">
        <v>7000000</v>
      </c>
      <c r="F86" s="55" t="s">
        <v>133</v>
      </c>
      <c r="G86" s="4" t="s">
        <v>135</v>
      </c>
      <c r="I86" s="60"/>
      <c r="J86" s="60"/>
      <c r="K86" s="60"/>
    </row>
    <row r="87" spans="1:11" ht="30" customHeight="1" x14ac:dyDescent="0.25">
      <c r="A87" s="50">
        <f>SUM(A88)</f>
        <v>3000000</v>
      </c>
      <c r="B87" s="50">
        <f>SUM(B88)</f>
        <v>3000000</v>
      </c>
      <c r="C87" s="51">
        <f>SUM(C88)</f>
        <v>3000000</v>
      </c>
      <c r="D87" s="50">
        <f>SUM(D88)</f>
        <v>3000000</v>
      </c>
      <c r="E87" s="50">
        <f>SUM(E88)</f>
        <v>4844949</v>
      </c>
      <c r="F87" s="52" t="s">
        <v>136</v>
      </c>
      <c r="G87" s="4" t="s">
        <v>137</v>
      </c>
    </row>
    <row r="88" spans="1:11" ht="30" customHeight="1" x14ac:dyDescent="0.25">
      <c r="A88" s="53">
        <v>3000000</v>
      </c>
      <c r="B88" s="53">
        <v>3000000</v>
      </c>
      <c r="C88" s="54">
        <v>3000000</v>
      </c>
      <c r="D88" s="53">
        <v>3000000</v>
      </c>
      <c r="E88" s="53">
        <v>4844949</v>
      </c>
      <c r="F88" s="55" t="s">
        <v>136</v>
      </c>
      <c r="G88" s="4" t="s">
        <v>138</v>
      </c>
      <c r="I88" s="60"/>
      <c r="J88" s="60"/>
      <c r="K88" s="60"/>
    </row>
    <row r="89" spans="1:11" ht="30" customHeight="1" x14ac:dyDescent="0.25">
      <c r="A89" s="56">
        <f t="shared" ref="A89:E93" si="11">SUM(A90)</f>
        <v>31829237</v>
      </c>
      <c r="B89" s="56">
        <f t="shared" si="11"/>
        <v>30186120</v>
      </c>
      <c r="C89" s="57">
        <f t="shared" si="11"/>
        <v>27981256</v>
      </c>
      <c r="D89" s="56">
        <f>SUM(D90)</f>
        <v>0</v>
      </c>
      <c r="E89" s="56">
        <f t="shared" si="11"/>
        <v>0</v>
      </c>
      <c r="F89" s="58" t="s">
        <v>139</v>
      </c>
      <c r="G89" s="4" t="s">
        <v>140</v>
      </c>
    </row>
    <row r="90" spans="1:11" ht="30" customHeight="1" x14ac:dyDescent="0.25">
      <c r="A90" s="29">
        <f t="shared" si="11"/>
        <v>31829237</v>
      </c>
      <c r="B90" s="29">
        <f t="shared" si="11"/>
        <v>30186120</v>
      </c>
      <c r="C90" s="30">
        <f t="shared" si="11"/>
        <v>27981256</v>
      </c>
      <c r="D90" s="29">
        <f>SUM(D91)</f>
        <v>0</v>
      </c>
      <c r="E90" s="29">
        <f t="shared" si="11"/>
        <v>0</v>
      </c>
      <c r="F90" s="31" t="s">
        <v>139</v>
      </c>
      <c r="G90" s="4" t="s">
        <v>141</v>
      </c>
    </row>
    <row r="91" spans="1:11" ht="30" customHeight="1" x14ac:dyDescent="0.25">
      <c r="A91" s="53">
        <v>31829237</v>
      </c>
      <c r="B91" s="53">
        <v>30186120</v>
      </c>
      <c r="C91" s="54">
        <v>27981256</v>
      </c>
      <c r="D91" s="53">
        <v>0</v>
      </c>
      <c r="E91" s="53">
        <v>0</v>
      </c>
      <c r="F91" s="55" t="s">
        <v>139</v>
      </c>
      <c r="G91" s="4" t="s">
        <v>142</v>
      </c>
      <c r="I91" s="60"/>
      <c r="J91" s="60"/>
      <c r="K91" s="60"/>
    </row>
    <row r="92" spans="1:11" ht="30" customHeight="1" x14ac:dyDescent="0.25">
      <c r="A92" s="56">
        <f t="shared" si="11"/>
        <v>31829237</v>
      </c>
      <c r="B92" s="56">
        <f t="shared" si="11"/>
        <v>30186120</v>
      </c>
      <c r="C92" s="57">
        <f t="shared" si="11"/>
        <v>27981256</v>
      </c>
      <c r="D92" s="56">
        <f>SUM(D93)</f>
        <v>0</v>
      </c>
      <c r="E92" s="56">
        <f t="shared" si="11"/>
        <v>0</v>
      </c>
      <c r="F92" s="58" t="s">
        <v>143</v>
      </c>
      <c r="G92" s="4" t="s">
        <v>144</v>
      </c>
    </row>
    <row r="93" spans="1:11" ht="30" customHeight="1" x14ac:dyDescent="0.25">
      <c r="A93" s="29">
        <f t="shared" si="11"/>
        <v>31829237</v>
      </c>
      <c r="B93" s="29">
        <f t="shared" si="11"/>
        <v>30186120</v>
      </c>
      <c r="C93" s="30">
        <f t="shared" si="11"/>
        <v>27981256</v>
      </c>
      <c r="D93" s="29">
        <f>SUM(D94)</f>
        <v>0</v>
      </c>
      <c r="E93" s="29">
        <f t="shared" si="11"/>
        <v>0</v>
      </c>
      <c r="F93" s="31" t="s">
        <v>143</v>
      </c>
      <c r="G93" s="4" t="s">
        <v>145</v>
      </c>
    </row>
    <row r="94" spans="1:11" ht="30" customHeight="1" x14ac:dyDescent="0.25">
      <c r="A94" s="53">
        <v>31829237</v>
      </c>
      <c r="B94" s="53">
        <v>30186120</v>
      </c>
      <c r="C94" s="54">
        <v>27981256</v>
      </c>
      <c r="D94" s="53">
        <v>0</v>
      </c>
      <c r="E94" s="53">
        <v>0</v>
      </c>
      <c r="F94" s="55" t="s">
        <v>143</v>
      </c>
      <c r="G94" s="4" t="s">
        <v>146</v>
      </c>
      <c r="I94" s="60"/>
      <c r="J94" s="60"/>
      <c r="K94" s="60"/>
    </row>
    <row r="95" spans="1:11" ht="30" customHeight="1" thickBot="1" x14ac:dyDescent="0.3">
      <c r="A95" s="23">
        <f>SUM(A96,A99)</f>
        <v>209000000</v>
      </c>
      <c r="B95" s="23">
        <f>SUM(B96,B99)</f>
        <v>255000000</v>
      </c>
      <c r="C95" s="24">
        <f>SUM(C96,C99)</f>
        <v>283266982</v>
      </c>
      <c r="D95" s="23">
        <f>SUM(D96,D99)</f>
        <v>95684824</v>
      </c>
      <c r="E95" s="23">
        <f>SUM(E96,E99)</f>
        <v>81718521</v>
      </c>
      <c r="F95" s="25" t="s">
        <v>147</v>
      </c>
      <c r="G95" s="4" t="s">
        <v>148</v>
      </c>
      <c r="H95" s="5" t="s">
        <v>8</v>
      </c>
    </row>
    <row r="96" spans="1:11" ht="30" customHeight="1" x14ac:dyDescent="0.25">
      <c r="A96" s="26">
        <f t="shared" ref="A96:E97" si="12">SUM(A97)</f>
        <v>80000000</v>
      </c>
      <c r="B96" s="26">
        <f t="shared" si="12"/>
        <v>80000000</v>
      </c>
      <c r="C96" s="27">
        <f t="shared" si="12"/>
        <v>80000000</v>
      </c>
      <c r="D96" s="26">
        <f>SUM(D97)</f>
        <v>95684824</v>
      </c>
      <c r="E96" s="26">
        <f t="shared" si="12"/>
        <v>81718521</v>
      </c>
      <c r="F96" s="28" t="s">
        <v>149</v>
      </c>
      <c r="G96" s="4" t="s">
        <v>150</v>
      </c>
    </row>
    <row r="97" spans="1:7" ht="30" customHeight="1" x14ac:dyDescent="0.25">
      <c r="A97" s="29">
        <f t="shared" si="12"/>
        <v>80000000</v>
      </c>
      <c r="B97" s="29">
        <f t="shared" si="12"/>
        <v>80000000</v>
      </c>
      <c r="C97" s="30">
        <f t="shared" si="12"/>
        <v>80000000</v>
      </c>
      <c r="D97" s="29">
        <f>SUM(D98)</f>
        <v>95684824</v>
      </c>
      <c r="E97" s="29">
        <f t="shared" si="12"/>
        <v>81718521</v>
      </c>
      <c r="F97" s="31" t="s">
        <v>151</v>
      </c>
      <c r="G97" s="4" t="s">
        <v>152</v>
      </c>
    </row>
    <row r="98" spans="1:7" ht="30" customHeight="1" x14ac:dyDescent="0.25">
      <c r="A98" s="53">
        <v>80000000</v>
      </c>
      <c r="B98" s="53">
        <v>80000000</v>
      </c>
      <c r="C98" s="54">
        <v>80000000</v>
      </c>
      <c r="D98" s="53">
        <v>95684824</v>
      </c>
      <c r="E98" s="53">
        <v>81718521</v>
      </c>
      <c r="F98" s="55" t="s">
        <v>153</v>
      </c>
      <c r="G98" s="4" t="s">
        <v>154</v>
      </c>
    </row>
    <row r="99" spans="1:7" ht="30" customHeight="1" x14ac:dyDescent="0.25">
      <c r="A99" s="56">
        <f t="shared" ref="A99:D99" si="13">SUM(A100,A102,A104,A106,A108,A110,A112,A114)</f>
        <v>129000000</v>
      </c>
      <c r="B99" s="56">
        <f t="shared" si="13"/>
        <v>175000000</v>
      </c>
      <c r="C99" s="57">
        <f t="shared" si="13"/>
        <v>203266982</v>
      </c>
      <c r="D99" s="56">
        <f t="shared" si="13"/>
        <v>0</v>
      </c>
      <c r="E99" s="56">
        <f>SUM(E100,E102,E104,E106,E108,E110,E112,E114)</f>
        <v>0</v>
      </c>
      <c r="F99" s="58" t="s">
        <v>155</v>
      </c>
      <c r="G99" s="4" t="s">
        <v>156</v>
      </c>
    </row>
    <row r="100" spans="1:7" ht="30" customHeight="1" x14ac:dyDescent="0.25">
      <c r="A100" s="29">
        <f>SUM(A101)</f>
        <v>2000000</v>
      </c>
      <c r="B100" s="29">
        <f>SUM(B101)</f>
        <v>6000000</v>
      </c>
      <c r="C100" s="30">
        <f>SUM(C101)</f>
        <v>6000000</v>
      </c>
      <c r="D100" s="29">
        <f>SUM(D101)</f>
        <v>0</v>
      </c>
      <c r="E100" s="29">
        <f>SUM(E101)</f>
        <v>0</v>
      </c>
      <c r="F100" s="31" t="s">
        <v>157</v>
      </c>
      <c r="G100" s="4" t="s">
        <v>158</v>
      </c>
    </row>
    <row r="101" spans="1:7" ht="30" customHeight="1" x14ac:dyDescent="0.25">
      <c r="A101" s="53">
        <v>2000000</v>
      </c>
      <c r="B101" s="53">
        <v>6000000</v>
      </c>
      <c r="C101" s="54">
        <v>6000000</v>
      </c>
      <c r="D101" s="53">
        <v>0</v>
      </c>
      <c r="E101" s="53">
        <v>0</v>
      </c>
      <c r="F101" s="55" t="s">
        <v>159</v>
      </c>
      <c r="G101" s="4" t="s">
        <v>160</v>
      </c>
    </row>
    <row r="102" spans="1:7" ht="30" customHeight="1" x14ac:dyDescent="0.25">
      <c r="A102" s="50">
        <f>SUM(A103)</f>
        <v>12000000</v>
      </c>
      <c r="B102" s="50">
        <f>SUM(B103)</f>
        <v>12000000</v>
      </c>
      <c r="C102" s="51">
        <f>SUM(C103)</f>
        <v>12000000</v>
      </c>
      <c r="D102" s="50">
        <f>SUM(D103)</f>
        <v>0</v>
      </c>
      <c r="E102" s="50">
        <f>SUM(E103)</f>
        <v>0</v>
      </c>
      <c r="F102" s="52" t="s">
        <v>161</v>
      </c>
      <c r="G102" s="4" t="s">
        <v>162</v>
      </c>
    </row>
    <row r="103" spans="1:7" ht="30" customHeight="1" x14ac:dyDescent="0.25">
      <c r="A103" s="53">
        <v>12000000</v>
      </c>
      <c r="B103" s="53">
        <v>12000000</v>
      </c>
      <c r="C103" s="54">
        <v>12000000</v>
      </c>
      <c r="D103" s="53">
        <v>0</v>
      </c>
      <c r="E103" s="53">
        <v>0</v>
      </c>
      <c r="F103" s="55" t="s">
        <v>163</v>
      </c>
      <c r="G103" s="4" t="s">
        <v>164</v>
      </c>
    </row>
    <row r="104" spans="1:7" ht="30" customHeight="1" x14ac:dyDescent="0.25">
      <c r="A104" s="50">
        <f>SUM(A105)</f>
        <v>10000000</v>
      </c>
      <c r="B104" s="50">
        <f>SUM(B105)</f>
        <v>15000000</v>
      </c>
      <c r="C104" s="51">
        <f>SUM(C105)</f>
        <v>20000000</v>
      </c>
      <c r="D104" s="50">
        <f>SUM(D105)</f>
        <v>0</v>
      </c>
      <c r="E104" s="50">
        <f>SUM(E105)</f>
        <v>0</v>
      </c>
      <c r="F104" s="52" t="s">
        <v>165</v>
      </c>
      <c r="G104" s="4" t="s">
        <v>166</v>
      </c>
    </row>
    <row r="105" spans="1:7" ht="30" customHeight="1" x14ac:dyDescent="0.25">
      <c r="A105" s="53">
        <v>10000000</v>
      </c>
      <c r="B105" s="53">
        <v>15000000</v>
      </c>
      <c r="C105" s="54">
        <v>20000000</v>
      </c>
      <c r="D105" s="53">
        <v>0</v>
      </c>
      <c r="E105" s="53">
        <v>0</v>
      </c>
      <c r="F105" s="55" t="s">
        <v>167</v>
      </c>
      <c r="G105" s="4" t="s">
        <v>168</v>
      </c>
    </row>
    <row r="106" spans="1:7" ht="30" customHeight="1" x14ac:dyDescent="0.25">
      <c r="A106" s="50">
        <f>SUM(A107)</f>
        <v>0</v>
      </c>
      <c r="B106" s="50">
        <f>SUM(B107)</f>
        <v>0</v>
      </c>
      <c r="C106" s="51">
        <f>SUM(C107)</f>
        <v>20000000</v>
      </c>
      <c r="D106" s="50">
        <f>SUM(D107)</f>
        <v>0</v>
      </c>
      <c r="E106" s="50">
        <f>SUM(E107)</f>
        <v>0</v>
      </c>
      <c r="F106" s="52" t="s">
        <v>169</v>
      </c>
      <c r="G106" s="4" t="s">
        <v>170</v>
      </c>
    </row>
    <row r="107" spans="1:7" ht="30" customHeight="1" x14ac:dyDescent="0.25">
      <c r="A107" s="53">
        <v>0</v>
      </c>
      <c r="B107" s="53">
        <v>0</v>
      </c>
      <c r="C107" s="54">
        <v>20000000</v>
      </c>
      <c r="D107" s="53">
        <v>0</v>
      </c>
      <c r="E107" s="53">
        <v>0</v>
      </c>
      <c r="F107" s="55" t="s">
        <v>171</v>
      </c>
      <c r="G107" s="4" t="s">
        <v>172</v>
      </c>
    </row>
    <row r="108" spans="1:7" ht="30" customHeight="1" x14ac:dyDescent="0.25">
      <c r="A108" s="50">
        <f>SUM(A109)</f>
        <v>30000000</v>
      </c>
      <c r="B108" s="50">
        <f>SUM(B109)</f>
        <v>40000000</v>
      </c>
      <c r="C108" s="51">
        <f>SUM(C109)</f>
        <v>48000000</v>
      </c>
      <c r="D108" s="50">
        <f>SUM(D109)</f>
        <v>0</v>
      </c>
      <c r="E108" s="50">
        <f>SUM(E109)</f>
        <v>0</v>
      </c>
      <c r="F108" s="52" t="s">
        <v>173</v>
      </c>
      <c r="G108" s="4" t="s">
        <v>174</v>
      </c>
    </row>
    <row r="109" spans="1:7" ht="30" customHeight="1" x14ac:dyDescent="0.25">
      <c r="A109" s="53">
        <v>30000000</v>
      </c>
      <c r="B109" s="53">
        <v>40000000</v>
      </c>
      <c r="C109" s="54">
        <v>48000000</v>
      </c>
      <c r="D109" s="53">
        <v>0</v>
      </c>
      <c r="E109" s="53">
        <v>0</v>
      </c>
      <c r="F109" s="55" t="s">
        <v>175</v>
      </c>
      <c r="G109" s="4" t="s">
        <v>176</v>
      </c>
    </row>
    <row r="110" spans="1:7" ht="30" customHeight="1" x14ac:dyDescent="0.25">
      <c r="A110" s="50">
        <f>SUM(A111)</f>
        <v>35000000</v>
      </c>
      <c r="B110" s="50">
        <f>SUM(B111)</f>
        <v>50000000</v>
      </c>
      <c r="C110" s="51">
        <f>SUM(C111)</f>
        <v>32266982</v>
      </c>
      <c r="D110" s="50">
        <f>SUM(D111)</f>
        <v>0</v>
      </c>
      <c r="E110" s="50">
        <f>SUM(E111)</f>
        <v>0</v>
      </c>
      <c r="F110" s="52" t="s">
        <v>177</v>
      </c>
      <c r="G110" s="4" t="s">
        <v>178</v>
      </c>
    </row>
    <row r="111" spans="1:7" ht="30" customHeight="1" x14ac:dyDescent="0.25">
      <c r="A111" s="53">
        <v>35000000</v>
      </c>
      <c r="B111" s="53">
        <v>50000000</v>
      </c>
      <c r="C111" s="54">
        <v>32266982</v>
      </c>
      <c r="D111" s="53">
        <v>0</v>
      </c>
      <c r="E111" s="53">
        <v>0</v>
      </c>
      <c r="F111" s="55" t="s">
        <v>179</v>
      </c>
      <c r="G111" s="4" t="s">
        <v>180</v>
      </c>
    </row>
    <row r="112" spans="1:7" ht="30" customHeight="1" x14ac:dyDescent="0.25">
      <c r="A112" s="50">
        <f>SUM(A113)</f>
        <v>30000000</v>
      </c>
      <c r="B112" s="50">
        <f>SUM(B113)</f>
        <v>40000000</v>
      </c>
      <c r="C112" s="51">
        <f>SUM(C113)</f>
        <v>50000000</v>
      </c>
      <c r="D112" s="50">
        <f>SUM(D113)</f>
        <v>0</v>
      </c>
      <c r="E112" s="50">
        <f>SUM(E113)</f>
        <v>0</v>
      </c>
      <c r="F112" s="52" t="s">
        <v>181</v>
      </c>
      <c r="G112" s="4" t="s">
        <v>182</v>
      </c>
    </row>
    <row r="113" spans="1:8" ht="30" customHeight="1" x14ac:dyDescent="0.25">
      <c r="A113" s="53">
        <v>30000000</v>
      </c>
      <c r="B113" s="53">
        <v>40000000</v>
      </c>
      <c r="C113" s="54">
        <v>50000000</v>
      </c>
      <c r="D113" s="53">
        <v>0</v>
      </c>
      <c r="E113" s="53">
        <v>0</v>
      </c>
      <c r="F113" s="55" t="s">
        <v>183</v>
      </c>
      <c r="G113" s="4" t="s">
        <v>184</v>
      </c>
    </row>
    <row r="114" spans="1:8" ht="30" customHeight="1" x14ac:dyDescent="0.25">
      <c r="A114" s="50">
        <f>SUM(A115)</f>
        <v>10000000</v>
      </c>
      <c r="B114" s="50">
        <f>SUM(B115)</f>
        <v>12000000</v>
      </c>
      <c r="C114" s="51">
        <f>SUM(C115)</f>
        <v>15000000</v>
      </c>
      <c r="D114" s="50">
        <f>SUM(D115)</f>
        <v>0</v>
      </c>
      <c r="E114" s="50">
        <f>SUM(E115)</f>
        <v>0</v>
      </c>
      <c r="F114" s="52" t="s">
        <v>185</v>
      </c>
      <c r="G114" s="4" t="s">
        <v>186</v>
      </c>
    </row>
    <row r="115" spans="1:8" ht="30" customHeight="1" x14ac:dyDescent="0.25">
      <c r="A115" s="53">
        <v>10000000</v>
      </c>
      <c r="B115" s="53">
        <v>12000000</v>
      </c>
      <c r="C115" s="54">
        <v>15000000</v>
      </c>
      <c r="D115" s="53">
        <v>0</v>
      </c>
      <c r="E115" s="53">
        <v>0</v>
      </c>
      <c r="F115" s="55" t="s">
        <v>187</v>
      </c>
      <c r="G115" s="4" t="s">
        <v>188</v>
      </c>
    </row>
    <row r="116" spans="1:8" ht="30" customHeight="1" thickBot="1" x14ac:dyDescent="0.3">
      <c r="A116" s="23">
        <f>SUM(A117,A136)</f>
        <v>7106584341</v>
      </c>
      <c r="B116" s="23">
        <f>SUM(B117,B136)</f>
        <v>14819592436</v>
      </c>
      <c r="C116" s="24">
        <f>SUM(C117,C136)</f>
        <v>9418456969</v>
      </c>
      <c r="D116" s="23">
        <f>SUM(D117,D136)</f>
        <v>7973989680</v>
      </c>
      <c r="E116" s="23">
        <f>SUM(E117,E136)</f>
        <v>6328680330</v>
      </c>
      <c r="F116" s="25" t="s">
        <v>189</v>
      </c>
      <c r="G116" s="4" t="s">
        <v>190</v>
      </c>
      <c r="H116" s="5" t="s">
        <v>8</v>
      </c>
    </row>
    <row r="117" spans="1:8" ht="30" customHeight="1" x14ac:dyDescent="0.25">
      <c r="A117" s="26">
        <f>SUM(A118,A129)</f>
        <v>5392807047</v>
      </c>
      <c r="B117" s="26">
        <f>SUM(B118,B129)</f>
        <v>5499167189</v>
      </c>
      <c r="C117" s="27">
        <f>SUM(C118,C129)</f>
        <v>5550119199</v>
      </c>
      <c r="D117" s="26">
        <f>SUM(D118,D129)</f>
        <v>5186646256</v>
      </c>
      <c r="E117" s="26">
        <f>SUM(E118,E129)</f>
        <v>4231596978</v>
      </c>
      <c r="F117" s="28" t="s">
        <v>191</v>
      </c>
      <c r="G117" s="4" t="s">
        <v>192</v>
      </c>
    </row>
    <row r="118" spans="1:8" ht="30" customHeight="1" x14ac:dyDescent="0.25">
      <c r="A118" s="29">
        <f>SUM(A119:A128)</f>
        <v>1923636803</v>
      </c>
      <c r="B118" s="29">
        <f>SUM(B119:B128)</f>
        <v>2235707259</v>
      </c>
      <c r="C118" s="30">
        <f>SUM(C119:C128)</f>
        <v>2426159693</v>
      </c>
      <c r="D118" s="29">
        <f>SUM(D119:D128)</f>
        <v>2283519619</v>
      </c>
      <c r="E118" s="29">
        <f>SUM(E119:E128)</f>
        <v>1932523317</v>
      </c>
      <c r="F118" s="31" t="s">
        <v>193</v>
      </c>
      <c r="G118" s="4" t="s">
        <v>194</v>
      </c>
    </row>
    <row r="119" spans="1:8" ht="30" customHeight="1" x14ac:dyDescent="0.25">
      <c r="A119" s="41">
        <v>310030000</v>
      </c>
      <c r="B119" s="41">
        <v>314890000</v>
      </c>
      <c r="C119" s="42">
        <v>320020000</v>
      </c>
      <c r="D119" s="41">
        <v>583617378</v>
      </c>
      <c r="E119" s="41">
        <v>339293915</v>
      </c>
      <c r="F119" s="43" t="s">
        <v>195</v>
      </c>
      <c r="G119" s="4" t="s">
        <v>196</v>
      </c>
    </row>
    <row r="120" spans="1:8" ht="30" customHeight="1" x14ac:dyDescent="0.25">
      <c r="A120" s="44">
        <v>0</v>
      </c>
      <c r="B120" s="44">
        <v>0</v>
      </c>
      <c r="C120" s="45">
        <v>300000</v>
      </c>
      <c r="D120" s="44">
        <v>47972458</v>
      </c>
      <c r="E120" s="44">
        <v>20369056</v>
      </c>
      <c r="F120" s="46" t="s">
        <v>197</v>
      </c>
      <c r="G120" s="4" t="s">
        <v>198</v>
      </c>
    </row>
    <row r="121" spans="1:8" ht="30" customHeight="1" x14ac:dyDescent="0.25">
      <c r="A121" s="44">
        <v>107940000</v>
      </c>
      <c r="B121" s="44">
        <v>488621250</v>
      </c>
      <c r="C121" s="45">
        <v>869302500</v>
      </c>
      <c r="D121" s="44">
        <v>843800000</v>
      </c>
      <c r="E121" s="44">
        <v>846353293</v>
      </c>
      <c r="F121" s="46" t="s">
        <v>199</v>
      </c>
      <c r="G121" s="4" t="s">
        <v>200</v>
      </c>
    </row>
    <row r="122" spans="1:8" ht="30" customHeight="1" x14ac:dyDescent="0.25">
      <c r="A122" s="44">
        <v>0</v>
      </c>
      <c r="B122" s="44">
        <v>0</v>
      </c>
      <c r="C122" s="45">
        <v>0</v>
      </c>
      <c r="D122" s="44">
        <v>0</v>
      </c>
      <c r="E122" s="44">
        <v>0</v>
      </c>
      <c r="F122" s="46" t="s">
        <v>201</v>
      </c>
      <c r="G122" s="4" t="s">
        <v>202</v>
      </c>
    </row>
    <row r="123" spans="1:8" ht="30" customHeight="1" x14ac:dyDescent="0.25">
      <c r="A123" s="44">
        <v>275124000</v>
      </c>
      <c r="B123" s="44">
        <v>256439000</v>
      </c>
      <c r="C123" s="45">
        <v>233209000</v>
      </c>
      <c r="D123" s="44">
        <v>171094000</v>
      </c>
      <c r="E123" s="44">
        <v>155207423</v>
      </c>
      <c r="F123" s="46" t="s">
        <v>203</v>
      </c>
      <c r="G123" s="4" t="s">
        <v>204</v>
      </c>
    </row>
    <row r="124" spans="1:8" ht="30" customHeight="1" x14ac:dyDescent="0.25">
      <c r="A124" s="44">
        <v>149076000</v>
      </c>
      <c r="B124" s="44">
        <v>133320000</v>
      </c>
      <c r="C124" s="45">
        <v>103323000</v>
      </c>
      <c r="D124" s="44">
        <v>73796972</v>
      </c>
      <c r="E124" s="44">
        <v>84248044</v>
      </c>
      <c r="F124" s="46" t="s">
        <v>205</v>
      </c>
      <c r="G124" s="4" t="s">
        <v>206</v>
      </c>
    </row>
    <row r="125" spans="1:8" ht="30" customHeight="1" x14ac:dyDescent="0.25">
      <c r="A125" s="44">
        <v>465913000</v>
      </c>
      <c r="B125" s="44">
        <v>442582000</v>
      </c>
      <c r="C125" s="45">
        <v>421170000</v>
      </c>
      <c r="D125" s="44">
        <v>364711000</v>
      </c>
      <c r="E125" s="44">
        <v>308702829</v>
      </c>
      <c r="F125" s="46" t="s">
        <v>207</v>
      </c>
      <c r="G125" s="4" t="s">
        <v>208</v>
      </c>
    </row>
    <row r="126" spans="1:8" ht="30" customHeight="1" x14ac:dyDescent="0.25">
      <c r="A126" s="44">
        <v>615553803</v>
      </c>
      <c r="B126" s="44">
        <v>599855009</v>
      </c>
      <c r="C126" s="45">
        <v>386824193</v>
      </c>
      <c r="D126" s="44">
        <v>0</v>
      </c>
      <c r="E126" s="44">
        <v>0</v>
      </c>
      <c r="F126" s="46" t="s">
        <v>209</v>
      </c>
      <c r="G126" s="4" t="s">
        <v>210</v>
      </c>
    </row>
    <row r="127" spans="1:8" ht="30" customHeight="1" x14ac:dyDescent="0.25">
      <c r="A127" s="44">
        <v>0</v>
      </c>
      <c r="B127" s="44">
        <v>0</v>
      </c>
      <c r="C127" s="45">
        <v>92011000</v>
      </c>
      <c r="D127" s="44">
        <v>196950000</v>
      </c>
      <c r="E127" s="44">
        <v>178077750</v>
      </c>
      <c r="F127" s="46" t="s">
        <v>211</v>
      </c>
      <c r="G127" s="4" t="s">
        <v>212</v>
      </c>
    </row>
    <row r="128" spans="1:8" ht="30" customHeight="1" x14ac:dyDescent="0.25">
      <c r="A128" s="47">
        <v>0</v>
      </c>
      <c r="B128" s="47">
        <v>0</v>
      </c>
      <c r="C128" s="48">
        <v>0</v>
      </c>
      <c r="D128" s="47">
        <v>1577811</v>
      </c>
      <c r="E128" s="47">
        <v>271007</v>
      </c>
      <c r="F128" s="49" t="s">
        <v>213</v>
      </c>
      <c r="G128" s="4" t="s">
        <v>214</v>
      </c>
    </row>
    <row r="129" spans="1:7" ht="30" customHeight="1" x14ac:dyDescent="0.25">
      <c r="A129" s="50">
        <f>SUM(A130:A135)</f>
        <v>3469170244</v>
      </c>
      <c r="B129" s="50">
        <f>SUM(B130:B135)</f>
        <v>3263459930</v>
      </c>
      <c r="C129" s="51">
        <f>SUM(C130:C135)</f>
        <v>3123959506</v>
      </c>
      <c r="D129" s="50">
        <f>SUM(D130:D135)</f>
        <v>2903126637</v>
      </c>
      <c r="E129" s="50">
        <f>SUM(E130:E135)</f>
        <v>2299073661</v>
      </c>
      <c r="F129" s="52" t="s">
        <v>215</v>
      </c>
      <c r="G129" s="4" t="s">
        <v>216</v>
      </c>
    </row>
    <row r="130" spans="1:7" ht="30" customHeight="1" x14ac:dyDescent="0.25">
      <c r="A130" s="41">
        <v>742400000</v>
      </c>
      <c r="B130" s="41">
        <v>742400000</v>
      </c>
      <c r="C130" s="42">
        <v>742400000</v>
      </c>
      <c r="D130" s="41">
        <v>741287829</v>
      </c>
      <c r="E130" s="41">
        <v>469921250</v>
      </c>
      <c r="F130" s="43" t="s">
        <v>217</v>
      </c>
      <c r="G130" s="4" t="s">
        <v>218</v>
      </c>
    </row>
    <row r="131" spans="1:7" ht="30" customHeight="1" x14ac:dyDescent="0.25">
      <c r="A131" s="44">
        <v>41428000</v>
      </c>
      <c r="B131" s="44">
        <v>42677000</v>
      </c>
      <c r="C131" s="45">
        <v>35579000</v>
      </c>
      <c r="D131" s="44">
        <v>43186000</v>
      </c>
      <c r="E131" s="44">
        <v>0</v>
      </c>
      <c r="F131" s="46" t="s">
        <v>219</v>
      </c>
      <c r="G131" s="4" t="s">
        <v>220</v>
      </c>
    </row>
    <row r="132" spans="1:7" ht="30" customHeight="1" x14ac:dyDescent="0.25">
      <c r="A132" s="44">
        <v>2253805025</v>
      </c>
      <c r="B132" s="44">
        <v>2046845711</v>
      </c>
      <c r="C132" s="45">
        <v>1831878312</v>
      </c>
      <c r="D132" s="44">
        <v>1620341875</v>
      </c>
      <c r="E132" s="44">
        <v>1520528143</v>
      </c>
      <c r="F132" s="46" t="s">
        <v>221</v>
      </c>
      <c r="G132" s="4" t="s">
        <v>222</v>
      </c>
    </row>
    <row r="133" spans="1:7" ht="30" customHeight="1" x14ac:dyDescent="0.25">
      <c r="A133" s="44">
        <v>158549219</v>
      </c>
      <c r="B133" s="44">
        <v>158549219</v>
      </c>
      <c r="C133" s="45">
        <v>158549219</v>
      </c>
      <c r="D133" s="44">
        <v>158549219</v>
      </c>
      <c r="E133" s="44">
        <v>142692182</v>
      </c>
      <c r="F133" s="46" t="s">
        <v>223</v>
      </c>
      <c r="G133" s="4" t="s">
        <v>224</v>
      </c>
    </row>
    <row r="134" spans="1:7" ht="30" customHeight="1" x14ac:dyDescent="0.25">
      <c r="A134" s="44">
        <v>272988000</v>
      </c>
      <c r="B134" s="44">
        <v>272988000</v>
      </c>
      <c r="C134" s="45">
        <v>270762975</v>
      </c>
      <c r="D134" s="44">
        <v>248161714</v>
      </c>
      <c r="E134" s="44">
        <v>75207620</v>
      </c>
      <c r="F134" s="46" t="s">
        <v>225</v>
      </c>
      <c r="G134" s="4" t="s">
        <v>226</v>
      </c>
    </row>
    <row r="135" spans="1:7" ht="30" customHeight="1" x14ac:dyDescent="0.25">
      <c r="A135" s="47">
        <v>0</v>
      </c>
      <c r="B135" s="47">
        <v>0</v>
      </c>
      <c r="C135" s="48">
        <v>84790000</v>
      </c>
      <c r="D135" s="47">
        <v>91600000</v>
      </c>
      <c r="E135" s="47">
        <v>90724466</v>
      </c>
      <c r="F135" s="49" t="s">
        <v>227</v>
      </c>
      <c r="G135" s="4" t="s">
        <v>228</v>
      </c>
    </row>
    <row r="136" spans="1:7" ht="30" customHeight="1" x14ac:dyDescent="0.25">
      <c r="A136" s="56">
        <f>SUM(A137)</f>
        <v>1713777294</v>
      </c>
      <c r="B136" s="56">
        <f>SUM(B137)</f>
        <v>9320425247</v>
      </c>
      <c r="C136" s="57">
        <f>SUM(C137)</f>
        <v>3868337770</v>
      </c>
      <c r="D136" s="56">
        <f>SUM(D137)</f>
        <v>2787343424</v>
      </c>
      <c r="E136" s="56">
        <f>SUM(E137)</f>
        <v>2097083352</v>
      </c>
      <c r="F136" s="58" t="s">
        <v>229</v>
      </c>
      <c r="G136" s="4" t="s">
        <v>230</v>
      </c>
    </row>
    <row r="137" spans="1:7" ht="30" customHeight="1" x14ac:dyDescent="0.25">
      <c r="A137" s="29">
        <f>SUM(A138:A147)</f>
        <v>1713777294</v>
      </c>
      <c r="B137" s="29">
        <f>SUM(B138:B147)</f>
        <v>9320425247</v>
      </c>
      <c r="C137" s="30">
        <f>SUM(C138:C147)</f>
        <v>3868337770</v>
      </c>
      <c r="D137" s="29">
        <f>SUM(D138:D147)</f>
        <v>2787343424</v>
      </c>
      <c r="E137" s="29">
        <f>SUM(E138:E147)</f>
        <v>2097083352</v>
      </c>
      <c r="F137" s="31" t="s">
        <v>229</v>
      </c>
      <c r="G137" s="4" t="s">
        <v>231</v>
      </c>
    </row>
    <row r="138" spans="1:7" ht="30" customHeight="1" x14ac:dyDescent="0.25">
      <c r="A138" s="41">
        <v>194455300</v>
      </c>
      <c r="B138" s="41">
        <v>189536600</v>
      </c>
      <c r="C138" s="42">
        <v>184365400</v>
      </c>
      <c r="D138" s="41">
        <v>338385029</v>
      </c>
      <c r="E138" s="41">
        <v>163502814</v>
      </c>
      <c r="F138" s="43" t="s">
        <v>195</v>
      </c>
      <c r="G138" s="4" t="s">
        <v>232</v>
      </c>
    </row>
    <row r="139" spans="1:7" ht="30" customHeight="1" x14ac:dyDescent="0.25">
      <c r="A139" s="44">
        <v>0</v>
      </c>
      <c r="B139" s="44">
        <v>0</v>
      </c>
      <c r="C139" s="45">
        <v>0</v>
      </c>
      <c r="D139" s="44">
        <v>529240000</v>
      </c>
      <c r="E139" s="44">
        <v>0</v>
      </c>
      <c r="F139" s="46" t="s">
        <v>217</v>
      </c>
      <c r="G139" s="4" t="s">
        <v>233</v>
      </c>
    </row>
    <row r="140" spans="1:7" ht="30" customHeight="1" x14ac:dyDescent="0.25">
      <c r="A140" s="44">
        <v>89284000</v>
      </c>
      <c r="B140" s="44">
        <v>90294000</v>
      </c>
      <c r="C140" s="45">
        <v>48177000</v>
      </c>
      <c r="D140" s="44">
        <v>51611000</v>
      </c>
      <c r="E140" s="44">
        <v>195279880</v>
      </c>
      <c r="F140" s="46" t="s">
        <v>197</v>
      </c>
      <c r="G140" s="4" t="s">
        <v>234</v>
      </c>
    </row>
    <row r="141" spans="1:7" ht="30" customHeight="1" x14ac:dyDescent="0.25">
      <c r="A141" s="44">
        <v>115219994</v>
      </c>
      <c r="B141" s="44">
        <v>113645647</v>
      </c>
      <c r="C141" s="45">
        <v>88624870</v>
      </c>
      <c r="D141" s="44">
        <v>74852395</v>
      </c>
      <c r="E141" s="44">
        <v>78375434</v>
      </c>
      <c r="F141" s="46" t="s">
        <v>219</v>
      </c>
      <c r="G141" s="4" t="s">
        <v>235</v>
      </c>
    </row>
    <row r="142" spans="1:7" ht="30" customHeight="1" x14ac:dyDescent="0.25">
      <c r="A142" s="44">
        <v>639229000</v>
      </c>
      <c r="B142" s="44">
        <v>550652000</v>
      </c>
      <c r="C142" s="45">
        <v>495910000</v>
      </c>
      <c r="D142" s="44">
        <v>406323000</v>
      </c>
      <c r="E142" s="44">
        <v>408210290</v>
      </c>
      <c r="F142" s="46" t="s">
        <v>236</v>
      </c>
      <c r="G142" s="4" t="s">
        <v>237</v>
      </c>
    </row>
    <row r="143" spans="1:7" ht="30" customHeight="1" x14ac:dyDescent="0.25">
      <c r="A143" s="44">
        <v>498536000</v>
      </c>
      <c r="B143" s="44">
        <v>489244000</v>
      </c>
      <c r="C143" s="45">
        <v>464802000</v>
      </c>
      <c r="D143" s="44">
        <v>455409000</v>
      </c>
      <c r="E143" s="44">
        <v>406371085</v>
      </c>
      <c r="F143" s="46" t="s">
        <v>205</v>
      </c>
      <c r="G143" s="4" t="s">
        <v>238</v>
      </c>
    </row>
    <row r="144" spans="1:7" ht="30" customHeight="1" x14ac:dyDescent="0.25">
      <c r="A144" s="44">
        <v>177053000</v>
      </c>
      <c r="B144" s="44">
        <v>177053000</v>
      </c>
      <c r="C144" s="45">
        <v>177053000</v>
      </c>
      <c r="D144" s="44">
        <v>931523000</v>
      </c>
      <c r="E144" s="44">
        <v>845343849</v>
      </c>
      <c r="F144" s="46" t="s">
        <v>207</v>
      </c>
      <c r="G144" s="4" t="s">
        <v>239</v>
      </c>
    </row>
    <row r="145" spans="1:8" ht="30" customHeight="1" x14ac:dyDescent="0.25">
      <c r="A145" s="44">
        <v>0</v>
      </c>
      <c r="B145" s="44">
        <v>7710000000</v>
      </c>
      <c r="C145" s="45">
        <v>0</v>
      </c>
      <c r="D145" s="44">
        <v>0</v>
      </c>
      <c r="E145" s="44">
        <v>0</v>
      </c>
      <c r="F145" s="46" t="s">
        <v>199</v>
      </c>
      <c r="G145" s="4" t="s">
        <v>240</v>
      </c>
    </row>
    <row r="146" spans="1:8" ht="30" customHeight="1" x14ac:dyDescent="0.25">
      <c r="A146" s="44">
        <v>0</v>
      </c>
      <c r="B146" s="44">
        <v>0</v>
      </c>
      <c r="C146" s="45">
        <v>1553380000</v>
      </c>
      <c r="D146" s="44">
        <v>0</v>
      </c>
      <c r="E146" s="44">
        <v>0</v>
      </c>
      <c r="F146" s="46" t="s">
        <v>211</v>
      </c>
      <c r="G146" s="4" t="s">
        <v>241</v>
      </c>
    </row>
    <row r="147" spans="1:8" ht="30" customHeight="1" x14ac:dyDescent="0.25">
      <c r="A147" s="47">
        <v>0</v>
      </c>
      <c r="B147" s="47">
        <v>0</v>
      </c>
      <c r="C147" s="48">
        <v>856025500</v>
      </c>
      <c r="D147" s="47">
        <v>0</v>
      </c>
      <c r="E147" s="47">
        <v>0</v>
      </c>
      <c r="F147" s="49" t="s">
        <v>227</v>
      </c>
      <c r="G147" s="4" t="s">
        <v>242</v>
      </c>
    </row>
    <row r="148" spans="1:8" ht="30" customHeight="1" thickBot="1" x14ac:dyDescent="0.3">
      <c r="A148" s="23">
        <f t="shared" ref="A148:D148" si="14">SUM(A149,A152,A157,A160,A163,A166,A173,A176,A179)</f>
        <v>841989981</v>
      </c>
      <c r="B148" s="23">
        <f t="shared" si="14"/>
        <v>914212040</v>
      </c>
      <c r="C148" s="24">
        <f t="shared" si="14"/>
        <v>1869327936</v>
      </c>
      <c r="D148" s="23">
        <f t="shared" si="14"/>
        <v>4481901179</v>
      </c>
      <c r="E148" s="23">
        <f>SUM(E149,E152,E157,E160,E163,E166,E173,E176,E179)</f>
        <v>3848851983</v>
      </c>
      <c r="F148" s="25" t="s">
        <v>243</v>
      </c>
      <c r="G148" s="4" t="s">
        <v>244</v>
      </c>
      <c r="H148" s="5" t="s">
        <v>8</v>
      </c>
    </row>
    <row r="149" spans="1:8" ht="30" customHeight="1" x14ac:dyDescent="0.25">
      <c r="A149" s="26">
        <f t="shared" ref="A149:E150" si="15">SUM(A150)</f>
        <v>408346648</v>
      </c>
      <c r="B149" s="26">
        <f t="shared" si="15"/>
        <v>401038457</v>
      </c>
      <c r="C149" s="27">
        <f t="shared" si="15"/>
        <v>410688753</v>
      </c>
      <c r="D149" s="26">
        <f>SUM(D150)</f>
        <v>545363440</v>
      </c>
      <c r="E149" s="26">
        <f t="shared" si="15"/>
        <v>307709292</v>
      </c>
      <c r="F149" s="28" t="s">
        <v>245</v>
      </c>
      <c r="G149" s="4" t="s">
        <v>246</v>
      </c>
    </row>
    <row r="150" spans="1:8" ht="30" customHeight="1" x14ac:dyDescent="0.25">
      <c r="A150" s="29">
        <f t="shared" si="15"/>
        <v>408346648</v>
      </c>
      <c r="B150" s="29">
        <f t="shared" si="15"/>
        <v>401038457</v>
      </c>
      <c r="C150" s="30">
        <f t="shared" si="15"/>
        <v>410688753</v>
      </c>
      <c r="D150" s="29">
        <f t="shared" si="15"/>
        <v>545363440</v>
      </c>
      <c r="E150" s="29">
        <f t="shared" si="15"/>
        <v>307709292</v>
      </c>
      <c r="F150" s="31" t="s">
        <v>245</v>
      </c>
      <c r="G150" s="4" t="s">
        <v>247</v>
      </c>
    </row>
    <row r="151" spans="1:8" ht="30" customHeight="1" x14ac:dyDescent="0.25">
      <c r="A151" s="53">
        <v>408346648</v>
      </c>
      <c r="B151" s="53">
        <v>401038457</v>
      </c>
      <c r="C151" s="54">
        <v>410688753</v>
      </c>
      <c r="D151" s="53">
        <v>545363440</v>
      </c>
      <c r="E151" s="53">
        <v>307709292</v>
      </c>
      <c r="F151" s="55" t="s">
        <v>248</v>
      </c>
      <c r="G151" s="4" t="s">
        <v>249</v>
      </c>
    </row>
    <row r="152" spans="1:8" ht="30" customHeight="1" x14ac:dyDescent="0.25">
      <c r="A152" s="56">
        <f>SUM(A153)</f>
        <v>180918333</v>
      </c>
      <c r="B152" s="56">
        <f>SUM(B153)</f>
        <v>172727043</v>
      </c>
      <c r="C152" s="57">
        <f>SUM(C153)</f>
        <v>379463828</v>
      </c>
      <c r="D152" s="56">
        <f>SUM(D153)</f>
        <v>794954454</v>
      </c>
      <c r="E152" s="56">
        <f>SUM(E153)</f>
        <v>1133145360</v>
      </c>
      <c r="F152" s="58" t="s">
        <v>250</v>
      </c>
      <c r="G152" s="4" t="s">
        <v>251</v>
      </c>
    </row>
    <row r="153" spans="1:8" ht="30" customHeight="1" x14ac:dyDescent="0.25">
      <c r="A153" s="29">
        <f>SUM(A154:A156)</f>
        <v>180918333</v>
      </c>
      <c r="B153" s="29">
        <f>SUM(B154:B156)</f>
        <v>172727043</v>
      </c>
      <c r="C153" s="30">
        <f>SUM(C154:C156)</f>
        <v>379463828</v>
      </c>
      <c r="D153" s="29">
        <f>SUM(D154:D156)</f>
        <v>794954454</v>
      </c>
      <c r="E153" s="29">
        <f>SUM(E154:E156)</f>
        <v>1133145360</v>
      </c>
      <c r="F153" s="31" t="s">
        <v>250</v>
      </c>
      <c r="G153" s="4" t="s">
        <v>252</v>
      </c>
    </row>
    <row r="154" spans="1:8" ht="30" customHeight="1" x14ac:dyDescent="0.25">
      <c r="A154" s="41">
        <v>65000000</v>
      </c>
      <c r="B154" s="41">
        <v>65000000</v>
      </c>
      <c r="C154" s="42">
        <v>72500000</v>
      </c>
      <c r="D154" s="41">
        <v>229823039</v>
      </c>
      <c r="E154" s="41">
        <v>114286904</v>
      </c>
      <c r="F154" s="43" t="s">
        <v>253</v>
      </c>
      <c r="G154" s="4" t="s">
        <v>254</v>
      </c>
    </row>
    <row r="155" spans="1:8" ht="30" customHeight="1" x14ac:dyDescent="0.25">
      <c r="A155" s="44">
        <v>115918333</v>
      </c>
      <c r="B155" s="44">
        <v>107727043</v>
      </c>
      <c r="C155" s="45">
        <v>306109931</v>
      </c>
      <c r="D155" s="44">
        <v>561779348</v>
      </c>
      <c r="E155" s="44">
        <v>1004001428</v>
      </c>
      <c r="F155" s="46" t="s">
        <v>255</v>
      </c>
      <c r="G155" s="4" t="s">
        <v>256</v>
      </c>
    </row>
    <row r="156" spans="1:8" ht="30" customHeight="1" x14ac:dyDescent="0.25">
      <c r="A156" s="47">
        <v>0</v>
      </c>
      <c r="B156" s="47">
        <v>0</v>
      </c>
      <c r="C156" s="48">
        <v>853897</v>
      </c>
      <c r="D156" s="47">
        <v>3352067</v>
      </c>
      <c r="E156" s="47">
        <v>14857028</v>
      </c>
      <c r="F156" s="49" t="s">
        <v>257</v>
      </c>
      <c r="G156" s="4" t="s">
        <v>258</v>
      </c>
    </row>
    <row r="157" spans="1:8" ht="30" customHeight="1" x14ac:dyDescent="0.25">
      <c r="A157" s="56">
        <f t="shared" ref="A157:E158" si="16">SUM(A158)</f>
        <v>0</v>
      </c>
      <c r="B157" s="56">
        <f t="shared" si="16"/>
        <v>0</v>
      </c>
      <c r="C157" s="57">
        <f t="shared" si="16"/>
        <v>427744923</v>
      </c>
      <c r="D157" s="56">
        <f>SUM(D158)</f>
        <v>2171305561</v>
      </c>
      <c r="E157" s="56">
        <f t="shared" si="16"/>
        <v>1617480494</v>
      </c>
      <c r="F157" s="58" t="s">
        <v>259</v>
      </c>
      <c r="G157" s="4" t="s">
        <v>260</v>
      </c>
    </row>
    <row r="158" spans="1:8" ht="30" customHeight="1" x14ac:dyDescent="0.25">
      <c r="A158" s="29">
        <f t="shared" si="16"/>
        <v>0</v>
      </c>
      <c r="B158" s="29">
        <f t="shared" si="16"/>
        <v>0</v>
      </c>
      <c r="C158" s="30">
        <f t="shared" si="16"/>
        <v>427744923</v>
      </c>
      <c r="D158" s="29">
        <f>SUM(D159)</f>
        <v>2171305561</v>
      </c>
      <c r="E158" s="29">
        <f t="shared" si="16"/>
        <v>1617480494</v>
      </c>
      <c r="F158" s="31" t="s">
        <v>259</v>
      </c>
      <c r="G158" s="4" t="s">
        <v>261</v>
      </c>
    </row>
    <row r="159" spans="1:8" ht="30" customHeight="1" x14ac:dyDescent="0.25">
      <c r="A159" s="53">
        <v>0</v>
      </c>
      <c r="B159" s="53">
        <v>0</v>
      </c>
      <c r="C159" s="54">
        <v>427744923</v>
      </c>
      <c r="D159" s="53">
        <v>2171305561</v>
      </c>
      <c r="E159" s="53">
        <v>1617480494</v>
      </c>
      <c r="F159" s="55" t="s">
        <v>262</v>
      </c>
      <c r="G159" s="4" t="s">
        <v>263</v>
      </c>
    </row>
    <row r="160" spans="1:8" ht="30" customHeight="1" x14ac:dyDescent="0.25">
      <c r="A160" s="56">
        <f t="shared" ref="A160:E161" si="17">SUM(A161)</f>
        <v>0</v>
      </c>
      <c r="B160" s="56">
        <f t="shared" si="17"/>
        <v>0</v>
      </c>
      <c r="C160" s="57">
        <f t="shared" si="17"/>
        <v>92849020</v>
      </c>
      <c r="D160" s="56">
        <f>SUM(D161)</f>
        <v>352567661</v>
      </c>
      <c r="E160" s="56">
        <f t="shared" si="17"/>
        <v>311350170</v>
      </c>
      <c r="F160" s="58" t="s">
        <v>264</v>
      </c>
      <c r="G160" s="4" t="s">
        <v>265</v>
      </c>
    </row>
    <row r="161" spans="1:7" ht="30" customHeight="1" x14ac:dyDescent="0.25">
      <c r="A161" s="29">
        <f t="shared" si="17"/>
        <v>0</v>
      </c>
      <c r="B161" s="29">
        <f t="shared" si="17"/>
        <v>0</v>
      </c>
      <c r="C161" s="30">
        <f t="shared" si="17"/>
        <v>92849020</v>
      </c>
      <c r="D161" s="29">
        <f>SUM(D162)</f>
        <v>352567661</v>
      </c>
      <c r="E161" s="29">
        <f t="shared" si="17"/>
        <v>311350170</v>
      </c>
      <c r="F161" s="31" t="s">
        <v>264</v>
      </c>
      <c r="G161" s="4" t="s">
        <v>266</v>
      </c>
    </row>
    <row r="162" spans="1:7" ht="30" customHeight="1" x14ac:dyDescent="0.25">
      <c r="A162" s="53">
        <v>0</v>
      </c>
      <c r="B162" s="53">
        <v>0</v>
      </c>
      <c r="C162" s="54">
        <v>92849020</v>
      </c>
      <c r="D162" s="53">
        <v>352567661</v>
      </c>
      <c r="E162" s="53">
        <v>311350170</v>
      </c>
      <c r="F162" s="55" t="s">
        <v>267</v>
      </c>
      <c r="G162" s="4" t="s">
        <v>268</v>
      </c>
    </row>
    <row r="163" spans="1:7" ht="30" customHeight="1" x14ac:dyDescent="0.25">
      <c r="A163" s="56">
        <f t="shared" ref="A163:E164" si="18">SUM(A164)</f>
        <v>67000000</v>
      </c>
      <c r="B163" s="56">
        <f t="shared" si="18"/>
        <v>67000000</v>
      </c>
      <c r="C163" s="57">
        <f t="shared" si="18"/>
        <v>67000000</v>
      </c>
      <c r="D163" s="56">
        <f>SUM(D164)</f>
        <v>43200000</v>
      </c>
      <c r="E163" s="56">
        <f t="shared" si="18"/>
        <v>12500000</v>
      </c>
      <c r="F163" s="58" t="s">
        <v>269</v>
      </c>
      <c r="G163" s="4" t="s">
        <v>270</v>
      </c>
    </row>
    <row r="164" spans="1:7" ht="30" customHeight="1" x14ac:dyDescent="0.25">
      <c r="A164" s="29">
        <f t="shared" si="18"/>
        <v>67000000</v>
      </c>
      <c r="B164" s="29">
        <f t="shared" si="18"/>
        <v>67000000</v>
      </c>
      <c r="C164" s="30">
        <f t="shared" si="18"/>
        <v>67000000</v>
      </c>
      <c r="D164" s="29">
        <f>SUM(D165)</f>
        <v>43200000</v>
      </c>
      <c r="E164" s="29">
        <f t="shared" si="18"/>
        <v>12500000</v>
      </c>
      <c r="F164" s="31" t="s">
        <v>269</v>
      </c>
      <c r="G164" s="4" t="s">
        <v>271</v>
      </c>
    </row>
    <row r="165" spans="1:7" ht="30" customHeight="1" x14ac:dyDescent="0.25">
      <c r="A165" s="53">
        <v>67000000</v>
      </c>
      <c r="B165" s="53">
        <v>67000000</v>
      </c>
      <c r="C165" s="54">
        <v>67000000</v>
      </c>
      <c r="D165" s="53">
        <v>43200000</v>
      </c>
      <c r="E165" s="53">
        <v>12500000</v>
      </c>
      <c r="F165" s="55" t="s">
        <v>272</v>
      </c>
      <c r="G165" s="4" t="s">
        <v>273</v>
      </c>
    </row>
    <row r="166" spans="1:7" ht="30" customHeight="1" x14ac:dyDescent="0.25">
      <c r="A166" s="56">
        <f t="shared" ref="A166:E171" si="19">SUM(A167)</f>
        <v>34000000</v>
      </c>
      <c r="B166" s="56">
        <f t="shared" si="19"/>
        <v>34000000</v>
      </c>
      <c r="C166" s="57">
        <f t="shared" si="19"/>
        <v>34000000</v>
      </c>
      <c r="D166" s="56">
        <f>SUM(D167,D169,D171)</f>
        <v>22248981</v>
      </c>
      <c r="E166" s="56">
        <f>SUM(E167,E169,E171)</f>
        <v>0</v>
      </c>
      <c r="F166" s="58" t="s">
        <v>274</v>
      </c>
      <c r="G166" s="4" t="s">
        <v>275</v>
      </c>
    </row>
    <row r="167" spans="1:7" ht="30" customHeight="1" x14ac:dyDescent="0.25">
      <c r="A167" s="29">
        <f t="shared" si="19"/>
        <v>34000000</v>
      </c>
      <c r="B167" s="29">
        <f t="shared" si="19"/>
        <v>34000000</v>
      </c>
      <c r="C167" s="30">
        <f t="shared" si="19"/>
        <v>34000000</v>
      </c>
      <c r="D167" s="29">
        <f>SUM(D168)</f>
        <v>0</v>
      </c>
      <c r="E167" s="29">
        <f t="shared" si="19"/>
        <v>0</v>
      </c>
      <c r="F167" s="31" t="s">
        <v>276</v>
      </c>
      <c r="G167" s="4" t="s">
        <v>277</v>
      </c>
    </row>
    <row r="168" spans="1:7" ht="30" customHeight="1" x14ac:dyDescent="0.25">
      <c r="A168" s="53">
        <v>34000000</v>
      </c>
      <c r="B168" s="53">
        <v>34000000</v>
      </c>
      <c r="C168" s="54">
        <v>34000000</v>
      </c>
      <c r="D168" s="53">
        <v>0</v>
      </c>
      <c r="E168" s="53">
        <v>0</v>
      </c>
      <c r="F168" s="55" t="s">
        <v>276</v>
      </c>
      <c r="G168" s="4" t="s">
        <v>278</v>
      </c>
    </row>
    <row r="169" spans="1:7" ht="30" customHeight="1" x14ac:dyDescent="0.25">
      <c r="A169" s="50">
        <f t="shared" si="19"/>
        <v>0</v>
      </c>
      <c r="B169" s="50">
        <f t="shared" si="19"/>
        <v>0</v>
      </c>
      <c r="C169" s="51">
        <f t="shared" si="19"/>
        <v>0</v>
      </c>
      <c r="D169" s="50">
        <f>SUM(D170)</f>
        <v>14695278</v>
      </c>
      <c r="E169" s="50">
        <f t="shared" si="19"/>
        <v>0</v>
      </c>
      <c r="F169" s="52" t="s">
        <v>279</v>
      </c>
      <c r="G169" s="4" t="s">
        <v>280</v>
      </c>
    </row>
    <row r="170" spans="1:7" ht="30" customHeight="1" x14ac:dyDescent="0.25">
      <c r="A170" s="53">
        <v>0</v>
      </c>
      <c r="B170" s="53">
        <v>0</v>
      </c>
      <c r="C170" s="54">
        <v>0</v>
      </c>
      <c r="D170" s="53">
        <v>14695278</v>
      </c>
      <c r="E170" s="53">
        <v>0</v>
      </c>
      <c r="F170" s="55" t="s">
        <v>279</v>
      </c>
      <c r="G170" s="4" t="s">
        <v>281</v>
      </c>
    </row>
    <row r="171" spans="1:7" ht="30" customHeight="1" x14ac:dyDescent="0.25">
      <c r="A171" s="50">
        <f t="shared" si="19"/>
        <v>0</v>
      </c>
      <c r="B171" s="50">
        <f t="shared" si="19"/>
        <v>0</v>
      </c>
      <c r="C171" s="51">
        <f t="shared" si="19"/>
        <v>0</v>
      </c>
      <c r="D171" s="50">
        <f>SUM(D172)</f>
        <v>7553703</v>
      </c>
      <c r="E171" s="50">
        <f t="shared" si="19"/>
        <v>0</v>
      </c>
      <c r="F171" s="52" t="s">
        <v>282</v>
      </c>
      <c r="G171" s="4" t="s">
        <v>283</v>
      </c>
    </row>
    <row r="172" spans="1:7" ht="39" customHeight="1" x14ac:dyDescent="0.25">
      <c r="A172" s="32">
        <v>0</v>
      </c>
      <c r="B172" s="32">
        <v>0</v>
      </c>
      <c r="C172" s="33">
        <v>0</v>
      </c>
      <c r="D172" s="32">
        <v>7553703</v>
      </c>
      <c r="E172" s="32">
        <v>0</v>
      </c>
      <c r="F172" s="34" t="s">
        <v>282</v>
      </c>
      <c r="G172" s="4" t="s">
        <v>284</v>
      </c>
    </row>
    <row r="173" spans="1:7" ht="30" customHeight="1" x14ac:dyDescent="0.25">
      <c r="A173" s="35">
        <f t="shared" ref="A173:E177" si="20">SUM(A174)</f>
        <v>151725000</v>
      </c>
      <c r="B173" s="35">
        <f t="shared" si="20"/>
        <v>178500000</v>
      </c>
      <c r="C173" s="36">
        <f t="shared" si="20"/>
        <v>210000000</v>
      </c>
      <c r="D173" s="35">
        <f t="shared" si="20"/>
        <v>413261082</v>
      </c>
      <c r="E173" s="35">
        <f t="shared" si="20"/>
        <v>316666667</v>
      </c>
      <c r="F173" s="37" t="s">
        <v>285</v>
      </c>
      <c r="G173" s="4" t="s">
        <v>286</v>
      </c>
    </row>
    <row r="174" spans="1:7" ht="30" customHeight="1" x14ac:dyDescent="0.25">
      <c r="A174" s="29">
        <f t="shared" si="20"/>
        <v>151725000</v>
      </c>
      <c r="B174" s="29">
        <f t="shared" si="20"/>
        <v>178500000</v>
      </c>
      <c r="C174" s="30">
        <f t="shared" si="20"/>
        <v>210000000</v>
      </c>
      <c r="D174" s="29">
        <f>SUM(D175)</f>
        <v>413261082</v>
      </c>
      <c r="E174" s="29">
        <f t="shared" si="20"/>
        <v>316666667</v>
      </c>
      <c r="F174" s="31" t="s">
        <v>285</v>
      </c>
      <c r="G174" s="4" t="s">
        <v>287</v>
      </c>
    </row>
    <row r="175" spans="1:7" ht="30" customHeight="1" x14ac:dyDescent="0.25">
      <c r="A175" s="53">
        <v>151725000</v>
      </c>
      <c r="B175" s="53">
        <v>178500000</v>
      </c>
      <c r="C175" s="54">
        <v>210000000</v>
      </c>
      <c r="D175" s="53">
        <v>413261082</v>
      </c>
      <c r="E175" s="53">
        <v>316666667</v>
      </c>
      <c r="F175" s="55" t="s">
        <v>288</v>
      </c>
      <c r="G175" s="4" t="s">
        <v>289</v>
      </c>
    </row>
    <row r="176" spans="1:7" ht="30" customHeight="1" x14ac:dyDescent="0.25">
      <c r="A176" s="56">
        <f t="shared" si="20"/>
        <v>0</v>
      </c>
      <c r="B176" s="56">
        <f t="shared" si="20"/>
        <v>60946540</v>
      </c>
      <c r="C176" s="57">
        <f t="shared" si="20"/>
        <v>153581412</v>
      </c>
      <c r="D176" s="56">
        <f t="shared" si="20"/>
        <v>0</v>
      </c>
      <c r="E176" s="56">
        <f t="shared" si="20"/>
        <v>0</v>
      </c>
      <c r="F176" s="58" t="s">
        <v>290</v>
      </c>
      <c r="G176" s="4" t="s">
        <v>291</v>
      </c>
    </row>
    <row r="177" spans="1:8" ht="30" customHeight="1" x14ac:dyDescent="0.25">
      <c r="A177" s="29">
        <f t="shared" si="20"/>
        <v>0</v>
      </c>
      <c r="B177" s="29">
        <f t="shared" si="20"/>
        <v>60946540</v>
      </c>
      <c r="C177" s="30">
        <f t="shared" si="20"/>
        <v>153581412</v>
      </c>
      <c r="D177" s="29">
        <f>SUM(D178)</f>
        <v>0</v>
      </c>
      <c r="E177" s="29">
        <f t="shared" si="20"/>
        <v>0</v>
      </c>
      <c r="F177" s="31" t="s">
        <v>290</v>
      </c>
      <c r="G177" s="4" t="s">
        <v>292</v>
      </c>
    </row>
    <row r="178" spans="1:8" ht="30" customHeight="1" x14ac:dyDescent="0.25">
      <c r="A178" s="53">
        <v>0</v>
      </c>
      <c r="B178" s="53">
        <v>60946540</v>
      </c>
      <c r="C178" s="54">
        <v>153581412</v>
      </c>
      <c r="D178" s="53">
        <v>0</v>
      </c>
      <c r="E178" s="53">
        <v>0</v>
      </c>
      <c r="F178" s="55" t="s">
        <v>293</v>
      </c>
      <c r="G178" s="4" t="s">
        <v>294</v>
      </c>
    </row>
    <row r="179" spans="1:8" ht="30" customHeight="1" x14ac:dyDescent="0.25">
      <c r="A179" s="56">
        <f t="shared" ref="A179:E180" si="21">SUM(A180)</f>
        <v>0</v>
      </c>
      <c r="B179" s="56">
        <f t="shared" si="21"/>
        <v>0</v>
      </c>
      <c r="C179" s="57">
        <f t="shared" si="21"/>
        <v>94000000</v>
      </c>
      <c r="D179" s="56">
        <f t="shared" si="21"/>
        <v>139000000</v>
      </c>
      <c r="E179" s="56">
        <f t="shared" si="21"/>
        <v>150000000</v>
      </c>
      <c r="F179" s="58" t="s">
        <v>295</v>
      </c>
      <c r="G179" s="4" t="s">
        <v>296</v>
      </c>
    </row>
    <row r="180" spans="1:8" ht="30" customHeight="1" x14ac:dyDescent="0.25">
      <c r="A180" s="29">
        <f t="shared" si="21"/>
        <v>0</v>
      </c>
      <c r="B180" s="29">
        <f t="shared" si="21"/>
        <v>0</v>
      </c>
      <c r="C180" s="30">
        <f t="shared" si="21"/>
        <v>94000000</v>
      </c>
      <c r="D180" s="29">
        <f>SUM(D181)</f>
        <v>139000000</v>
      </c>
      <c r="E180" s="29">
        <f t="shared" si="21"/>
        <v>150000000</v>
      </c>
      <c r="F180" s="31" t="s">
        <v>295</v>
      </c>
      <c r="G180" s="4" t="s">
        <v>297</v>
      </c>
    </row>
    <row r="181" spans="1:8" ht="30" customHeight="1" x14ac:dyDescent="0.25">
      <c r="A181" s="53">
        <v>0</v>
      </c>
      <c r="B181" s="53">
        <v>0</v>
      </c>
      <c r="C181" s="54">
        <v>94000000</v>
      </c>
      <c r="D181" s="53">
        <v>139000000</v>
      </c>
      <c r="E181" s="53">
        <v>150000000</v>
      </c>
      <c r="F181" s="55" t="s">
        <v>298</v>
      </c>
      <c r="G181" s="4" t="s">
        <v>299</v>
      </c>
    </row>
    <row r="182" spans="1:8" ht="30" customHeight="1" thickBot="1" x14ac:dyDescent="0.3">
      <c r="A182" s="23">
        <f t="shared" ref="A182:D183" si="22">SUM(A183)</f>
        <v>335000000</v>
      </c>
      <c r="B182" s="23">
        <f t="shared" si="22"/>
        <v>491000000</v>
      </c>
      <c r="C182" s="24">
        <f>SUM(C183)</f>
        <v>366079604</v>
      </c>
      <c r="D182" s="23">
        <f>SUM(D183)</f>
        <v>2256940112</v>
      </c>
      <c r="E182" s="23">
        <f>SUM(E183)</f>
        <v>1364848333</v>
      </c>
      <c r="F182" s="25" t="s">
        <v>300</v>
      </c>
      <c r="G182" s="4" t="s">
        <v>301</v>
      </c>
      <c r="H182" s="5" t="s">
        <v>8</v>
      </c>
    </row>
    <row r="183" spans="1:8" ht="30" customHeight="1" x14ac:dyDescent="0.25">
      <c r="A183" s="26">
        <f t="shared" si="22"/>
        <v>335000000</v>
      </c>
      <c r="B183" s="26">
        <f t="shared" si="22"/>
        <v>491000000</v>
      </c>
      <c r="C183" s="27">
        <f t="shared" si="22"/>
        <v>366079604</v>
      </c>
      <c r="D183" s="26">
        <f t="shared" si="22"/>
        <v>2256940112</v>
      </c>
      <c r="E183" s="26">
        <f>SUM(E184)</f>
        <v>1364848333</v>
      </c>
      <c r="F183" s="28" t="s">
        <v>300</v>
      </c>
      <c r="G183" s="4" t="s">
        <v>302</v>
      </c>
    </row>
    <row r="184" spans="1:8" ht="30" customHeight="1" x14ac:dyDescent="0.25">
      <c r="A184" s="29">
        <f>SUM(A185:A207)</f>
        <v>335000000</v>
      </c>
      <c r="B184" s="29">
        <f>SUM(B185:B207)</f>
        <v>491000000</v>
      </c>
      <c r="C184" s="30">
        <f>SUM(C185:C207)</f>
        <v>366079604</v>
      </c>
      <c r="D184" s="29">
        <f>SUM(D185:D207)</f>
        <v>2256940112</v>
      </c>
      <c r="E184" s="29">
        <f>SUM(E185:E207)</f>
        <v>1364848333</v>
      </c>
      <c r="F184" s="31" t="s">
        <v>300</v>
      </c>
      <c r="G184" s="4" t="s">
        <v>303</v>
      </c>
    </row>
    <row r="185" spans="1:8" ht="30" customHeight="1" x14ac:dyDescent="0.25">
      <c r="A185" s="41">
        <v>0</v>
      </c>
      <c r="B185" s="41">
        <v>0</v>
      </c>
      <c r="C185" s="42">
        <v>0</v>
      </c>
      <c r="D185" s="41">
        <v>6000000</v>
      </c>
      <c r="E185" s="41">
        <v>3000000</v>
      </c>
      <c r="F185" s="43" t="s">
        <v>157</v>
      </c>
      <c r="G185" s="4" t="s">
        <v>304</v>
      </c>
    </row>
    <row r="186" spans="1:8" ht="30" customHeight="1" x14ac:dyDescent="0.25">
      <c r="A186" s="44">
        <v>0</v>
      </c>
      <c r="B186" s="44">
        <v>0</v>
      </c>
      <c r="C186" s="45">
        <v>0</v>
      </c>
      <c r="D186" s="44">
        <v>5000000</v>
      </c>
      <c r="E186" s="44">
        <v>3766900</v>
      </c>
      <c r="F186" s="46" t="s">
        <v>305</v>
      </c>
      <c r="G186" s="4" t="s">
        <v>306</v>
      </c>
    </row>
    <row r="187" spans="1:8" ht="30" customHeight="1" x14ac:dyDescent="0.25">
      <c r="A187" s="44">
        <v>15000000</v>
      </c>
      <c r="B187" s="44">
        <v>25000000</v>
      </c>
      <c r="C187" s="45">
        <v>33422735</v>
      </c>
      <c r="D187" s="44">
        <v>10061003</v>
      </c>
      <c r="E187" s="44">
        <v>5087110</v>
      </c>
      <c r="F187" s="46" t="s">
        <v>307</v>
      </c>
      <c r="G187" s="4" t="s">
        <v>308</v>
      </c>
    </row>
    <row r="188" spans="1:8" ht="30" customHeight="1" x14ac:dyDescent="0.25">
      <c r="A188" s="44">
        <v>0</v>
      </c>
      <c r="B188" s="44">
        <v>0</v>
      </c>
      <c r="C188" s="45">
        <v>0</v>
      </c>
      <c r="D188" s="44">
        <v>12000000</v>
      </c>
      <c r="E188" s="44">
        <v>12159225</v>
      </c>
      <c r="F188" s="46" t="s">
        <v>161</v>
      </c>
      <c r="G188" s="4" t="s">
        <v>309</v>
      </c>
    </row>
    <row r="189" spans="1:8" ht="30" customHeight="1" x14ac:dyDescent="0.25">
      <c r="A189" s="44">
        <v>0</v>
      </c>
      <c r="B189" s="44">
        <v>0</v>
      </c>
      <c r="C189" s="45">
        <v>0</v>
      </c>
      <c r="D189" s="44">
        <v>4500000</v>
      </c>
      <c r="E189" s="44">
        <v>16500000</v>
      </c>
      <c r="F189" s="46" t="s">
        <v>310</v>
      </c>
      <c r="G189" s="4" t="s">
        <v>311</v>
      </c>
    </row>
    <row r="190" spans="1:8" ht="30" customHeight="1" x14ac:dyDescent="0.25">
      <c r="A190" s="44">
        <v>0</v>
      </c>
      <c r="B190" s="44">
        <v>0</v>
      </c>
      <c r="C190" s="45">
        <v>0</v>
      </c>
      <c r="D190" s="44">
        <v>49372577</v>
      </c>
      <c r="E190" s="44">
        <v>44288116</v>
      </c>
      <c r="F190" s="46" t="s">
        <v>165</v>
      </c>
      <c r="G190" s="4" t="s">
        <v>312</v>
      </c>
    </row>
    <row r="191" spans="1:8" ht="30" customHeight="1" x14ac:dyDescent="0.25">
      <c r="A191" s="44">
        <v>215000000</v>
      </c>
      <c r="B191" s="44">
        <v>350000000</v>
      </c>
      <c r="C191" s="45">
        <v>130724901</v>
      </c>
      <c r="D191" s="44">
        <v>322386400</v>
      </c>
      <c r="E191" s="44">
        <v>436732770</v>
      </c>
      <c r="F191" s="46" t="s">
        <v>169</v>
      </c>
      <c r="G191" s="4" t="s">
        <v>313</v>
      </c>
    </row>
    <row r="192" spans="1:8" ht="30" customHeight="1" x14ac:dyDescent="0.25">
      <c r="A192" s="44">
        <v>0</v>
      </c>
      <c r="B192" s="44">
        <v>0</v>
      </c>
      <c r="C192" s="45">
        <v>0</v>
      </c>
      <c r="D192" s="44">
        <v>65870000</v>
      </c>
      <c r="E192" s="44">
        <v>80699273</v>
      </c>
      <c r="F192" s="46" t="s">
        <v>173</v>
      </c>
      <c r="G192" s="4" t="s">
        <v>314</v>
      </c>
    </row>
    <row r="193" spans="1:11" ht="30" customHeight="1" x14ac:dyDescent="0.25">
      <c r="A193" s="44">
        <v>50000000</v>
      </c>
      <c r="B193" s="44">
        <v>50000000</v>
      </c>
      <c r="C193" s="45">
        <v>50000000</v>
      </c>
      <c r="D193" s="44">
        <v>50000000</v>
      </c>
      <c r="E193" s="44">
        <v>175000000</v>
      </c>
      <c r="F193" s="46" t="s">
        <v>315</v>
      </c>
      <c r="G193" s="4" t="s">
        <v>316</v>
      </c>
      <c r="I193" s="8"/>
      <c r="J193" s="8"/>
      <c r="K193" s="8"/>
    </row>
    <row r="194" spans="1:11" ht="30" customHeight="1" x14ac:dyDescent="0.25">
      <c r="A194" s="44">
        <v>0</v>
      </c>
      <c r="B194" s="44">
        <v>0</v>
      </c>
      <c r="C194" s="45">
        <v>44931968</v>
      </c>
      <c r="D194" s="44">
        <v>135827847</v>
      </c>
      <c r="E194" s="44">
        <v>77176299</v>
      </c>
      <c r="F194" s="46" t="s">
        <v>177</v>
      </c>
      <c r="G194" s="4" t="s">
        <v>317</v>
      </c>
      <c r="I194" s="8"/>
      <c r="J194" s="8"/>
      <c r="K194" s="8"/>
    </row>
    <row r="195" spans="1:11" ht="30" customHeight="1" x14ac:dyDescent="0.25">
      <c r="A195" s="44">
        <v>0</v>
      </c>
      <c r="B195" s="44">
        <v>0</v>
      </c>
      <c r="C195" s="45">
        <v>0</v>
      </c>
      <c r="D195" s="44">
        <v>181927983</v>
      </c>
      <c r="E195" s="44">
        <v>26000000</v>
      </c>
      <c r="F195" s="46" t="s">
        <v>318</v>
      </c>
      <c r="G195" s="4" t="s">
        <v>319</v>
      </c>
      <c r="I195" s="8"/>
      <c r="J195" s="8"/>
      <c r="K195" s="8"/>
    </row>
    <row r="196" spans="1:11" ht="30" customHeight="1" x14ac:dyDescent="0.25">
      <c r="A196" s="44">
        <v>0</v>
      </c>
      <c r="B196" s="44">
        <v>0</v>
      </c>
      <c r="C196" s="45">
        <v>0</v>
      </c>
      <c r="D196" s="44">
        <v>226117324</v>
      </c>
      <c r="E196" s="44">
        <v>280197004</v>
      </c>
      <c r="F196" s="46" t="s">
        <v>320</v>
      </c>
      <c r="G196" s="4" t="s">
        <v>321</v>
      </c>
    </row>
    <row r="197" spans="1:11" ht="30" customHeight="1" x14ac:dyDescent="0.25">
      <c r="A197" s="44">
        <v>0</v>
      </c>
      <c r="B197" s="44">
        <v>0</v>
      </c>
      <c r="C197" s="45">
        <v>0</v>
      </c>
      <c r="D197" s="44">
        <v>0</v>
      </c>
      <c r="E197" s="44">
        <v>54000000</v>
      </c>
      <c r="F197" s="46" t="s">
        <v>322</v>
      </c>
      <c r="G197" s="4" t="s">
        <v>323</v>
      </c>
      <c r="I197" s="8"/>
      <c r="J197" s="8"/>
      <c r="K197" s="8"/>
    </row>
    <row r="198" spans="1:11" ht="30" customHeight="1" x14ac:dyDescent="0.25">
      <c r="A198" s="44">
        <v>55000000</v>
      </c>
      <c r="B198" s="44">
        <v>66000000</v>
      </c>
      <c r="C198" s="45">
        <v>77000000</v>
      </c>
      <c r="D198" s="44">
        <v>9252000</v>
      </c>
      <c r="E198" s="44">
        <v>0</v>
      </c>
      <c r="F198" s="46" t="s">
        <v>324</v>
      </c>
      <c r="G198" s="4" t="s">
        <v>325</v>
      </c>
      <c r="I198" s="61"/>
      <c r="J198" s="61"/>
      <c r="K198" s="61"/>
    </row>
    <row r="199" spans="1:11" ht="30" customHeight="1" x14ac:dyDescent="0.25">
      <c r="A199" s="44">
        <v>0</v>
      </c>
      <c r="B199" s="44">
        <v>0</v>
      </c>
      <c r="C199" s="45">
        <v>0</v>
      </c>
      <c r="D199" s="44">
        <v>9500000</v>
      </c>
      <c r="E199" s="44">
        <v>9499940</v>
      </c>
      <c r="F199" s="46" t="s">
        <v>326</v>
      </c>
      <c r="G199" s="4" t="s">
        <v>327</v>
      </c>
    </row>
    <row r="200" spans="1:11" ht="30" customHeight="1" x14ac:dyDescent="0.25">
      <c r="A200" s="44">
        <v>0</v>
      </c>
      <c r="B200" s="44">
        <v>0</v>
      </c>
      <c r="C200" s="45">
        <v>30000000</v>
      </c>
      <c r="D200" s="44">
        <v>173985715</v>
      </c>
      <c r="E200" s="44">
        <v>113851251</v>
      </c>
      <c r="F200" s="46" t="s">
        <v>328</v>
      </c>
      <c r="G200" s="4" t="s">
        <v>329</v>
      </c>
      <c r="I200" s="61"/>
      <c r="J200" s="61"/>
      <c r="K200" s="61"/>
    </row>
    <row r="201" spans="1:11" ht="30" customHeight="1" x14ac:dyDescent="0.25">
      <c r="A201" s="44">
        <v>0</v>
      </c>
      <c r="B201" s="44">
        <v>0</v>
      </c>
      <c r="C201" s="45">
        <v>0</v>
      </c>
      <c r="D201" s="44">
        <v>0</v>
      </c>
      <c r="E201" s="44">
        <v>8550000</v>
      </c>
      <c r="F201" s="46" t="s">
        <v>330</v>
      </c>
      <c r="G201" s="4" t="s">
        <v>331</v>
      </c>
      <c r="I201" s="61"/>
      <c r="J201" s="61"/>
      <c r="K201" s="61"/>
    </row>
    <row r="202" spans="1:11" ht="30" customHeight="1" x14ac:dyDescent="0.25">
      <c r="A202" s="44">
        <v>0</v>
      </c>
      <c r="B202" s="44">
        <v>0</v>
      </c>
      <c r="C202" s="45">
        <v>0</v>
      </c>
      <c r="D202" s="44">
        <v>12000000</v>
      </c>
      <c r="E202" s="44">
        <v>9500000</v>
      </c>
      <c r="F202" s="46" t="s">
        <v>332</v>
      </c>
      <c r="G202" s="4" t="s">
        <v>333</v>
      </c>
      <c r="I202" s="61"/>
      <c r="J202" s="61"/>
      <c r="K202" s="61"/>
    </row>
    <row r="203" spans="1:11" ht="30" customHeight="1" x14ac:dyDescent="0.25">
      <c r="A203" s="44">
        <v>0</v>
      </c>
      <c r="B203" s="44">
        <v>0</v>
      </c>
      <c r="C203" s="45">
        <v>0</v>
      </c>
      <c r="D203" s="44">
        <v>2000</v>
      </c>
      <c r="E203" s="44">
        <v>8840445</v>
      </c>
      <c r="F203" s="46" t="s">
        <v>334</v>
      </c>
      <c r="G203" s="4" t="s">
        <v>335</v>
      </c>
      <c r="I203" s="61"/>
      <c r="J203" s="61"/>
      <c r="K203" s="61"/>
    </row>
    <row r="204" spans="1:11" ht="30" customHeight="1" x14ac:dyDescent="0.25">
      <c r="A204" s="44">
        <v>0</v>
      </c>
      <c r="B204" s="44">
        <v>0</v>
      </c>
      <c r="C204" s="45">
        <v>0</v>
      </c>
      <c r="D204" s="44">
        <v>245600000</v>
      </c>
      <c r="E204" s="44">
        <v>0</v>
      </c>
      <c r="F204" s="46" t="s">
        <v>181</v>
      </c>
      <c r="G204" s="4" t="s">
        <v>336</v>
      </c>
      <c r="I204" s="61"/>
      <c r="J204" s="61"/>
      <c r="K204" s="61"/>
    </row>
    <row r="205" spans="1:11" ht="30" customHeight="1" x14ac:dyDescent="0.25">
      <c r="A205" s="44">
        <v>0</v>
      </c>
      <c r="B205" s="44">
        <v>0</v>
      </c>
      <c r="C205" s="45">
        <v>0</v>
      </c>
      <c r="D205" s="44">
        <v>585380000</v>
      </c>
      <c r="E205" s="44">
        <v>0</v>
      </c>
      <c r="F205" s="46" t="s">
        <v>337</v>
      </c>
      <c r="G205" s="4" t="s">
        <v>338</v>
      </c>
      <c r="I205" s="61"/>
      <c r="J205" s="61"/>
      <c r="K205" s="61"/>
    </row>
    <row r="206" spans="1:11" ht="40.5" customHeight="1" x14ac:dyDescent="0.25">
      <c r="A206" s="47">
        <v>0</v>
      </c>
      <c r="B206" s="47">
        <v>0</v>
      </c>
      <c r="C206" s="48">
        <v>0</v>
      </c>
      <c r="D206" s="47">
        <v>2157263</v>
      </c>
      <c r="E206" s="47">
        <v>0</v>
      </c>
      <c r="F206" s="49" t="s">
        <v>185</v>
      </c>
      <c r="G206" s="4" t="s">
        <v>339</v>
      </c>
      <c r="I206" s="61"/>
      <c r="J206" s="61"/>
      <c r="K206" s="61"/>
    </row>
    <row r="207" spans="1:11" ht="30" customHeight="1" x14ac:dyDescent="0.25">
      <c r="A207" s="47">
        <v>0</v>
      </c>
      <c r="B207" s="47">
        <v>0</v>
      </c>
      <c r="C207" s="48">
        <v>0</v>
      </c>
      <c r="D207" s="47">
        <v>150000000</v>
      </c>
      <c r="E207" s="47">
        <v>0</v>
      </c>
      <c r="F207" s="49" t="s">
        <v>340</v>
      </c>
      <c r="G207" s="4" t="s">
        <v>341</v>
      </c>
      <c r="I207" s="61"/>
      <c r="J207" s="61"/>
      <c r="K207" s="61"/>
    </row>
    <row r="208" spans="1:11" ht="30" customHeight="1" thickBot="1" x14ac:dyDescent="0.3">
      <c r="A208" s="23">
        <f t="shared" ref="A208:E209" si="23">SUM(A209)</f>
        <v>23745891</v>
      </c>
      <c r="B208" s="23">
        <f t="shared" si="23"/>
        <v>15521891</v>
      </c>
      <c r="C208" s="24">
        <f t="shared" si="23"/>
        <v>20954650</v>
      </c>
      <c r="D208" s="23">
        <f>SUM(D209)</f>
        <v>30692484</v>
      </c>
      <c r="E208" s="23">
        <f>SUM(E209)</f>
        <v>22682650</v>
      </c>
      <c r="F208" s="25" t="s">
        <v>342</v>
      </c>
      <c r="G208" s="4" t="s">
        <v>343</v>
      </c>
      <c r="H208" s="5" t="s">
        <v>8</v>
      </c>
    </row>
    <row r="209" spans="1:8" ht="30" customHeight="1" x14ac:dyDescent="0.25">
      <c r="A209" s="26">
        <f t="shared" si="23"/>
        <v>23745891</v>
      </c>
      <c r="B209" s="26">
        <f t="shared" si="23"/>
        <v>15521891</v>
      </c>
      <c r="C209" s="27">
        <f t="shared" si="23"/>
        <v>20954650</v>
      </c>
      <c r="D209" s="26">
        <f>SUM(D210)</f>
        <v>30692484</v>
      </c>
      <c r="E209" s="26">
        <f t="shared" si="23"/>
        <v>22682650</v>
      </c>
      <c r="F209" s="28" t="s">
        <v>342</v>
      </c>
      <c r="G209" s="4" t="s">
        <v>344</v>
      </c>
    </row>
    <row r="210" spans="1:8" ht="30" customHeight="1" x14ac:dyDescent="0.25">
      <c r="A210" s="29">
        <f>SUM(A211:A221)</f>
        <v>23745891</v>
      </c>
      <c r="B210" s="29">
        <f>SUM(B211:B221)</f>
        <v>15521891</v>
      </c>
      <c r="C210" s="30">
        <f>SUM(C211:C221)</f>
        <v>20954650</v>
      </c>
      <c r="D210" s="29">
        <f>SUM(D211:D221)</f>
        <v>30692484</v>
      </c>
      <c r="E210" s="29">
        <f>SUM(E211:E221)</f>
        <v>22682650</v>
      </c>
      <c r="F210" s="31" t="s">
        <v>342</v>
      </c>
      <c r="G210" s="4" t="s">
        <v>345</v>
      </c>
    </row>
    <row r="211" spans="1:8" ht="30" customHeight="1" x14ac:dyDescent="0.25">
      <c r="A211" s="41">
        <v>4158118</v>
      </c>
      <c r="B211" s="41">
        <v>4158118</v>
      </c>
      <c r="C211" s="42">
        <v>6382903</v>
      </c>
      <c r="D211" s="41">
        <v>6447531</v>
      </c>
      <c r="E211" s="41">
        <v>6333893</v>
      </c>
      <c r="F211" s="43" t="s">
        <v>346</v>
      </c>
      <c r="G211" s="4" t="s">
        <v>347</v>
      </c>
    </row>
    <row r="212" spans="1:8" ht="30" customHeight="1" x14ac:dyDescent="0.25">
      <c r="A212" s="44">
        <v>692803</v>
      </c>
      <c r="B212" s="44">
        <v>692803</v>
      </c>
      <c r="C212" s="45">
        <v>692803</v>
      </c>
      <c r="D212" s="44">
        <v>677622</v>
      </c>
      <c r="E212" s="44">
        <v>0</v>
      </c>
      <c r="F212" s="46" t="s">
        <v>348</v>
      </c>
      <c r="G212" s="4" t="s">
        <v>349</v>
      </c>
    </row>
    <row r="213" spans="1:8" ht="30" customHeight="1" x14ac:dyDescent="0.25">
      <c r="A213" s="44">
        <v>0</v>
      </c>
      <c r="B213" s="44">
        <v>0</v>
      </c>
      <c r="C213" s="45">
        <v>0</v>
      </c>
      <c r="D213" s="44">
        <v>88477</v>
      </c>
      <c r="E213" s="44">
        <v>0</v>
      </c>
      <c r="F213" s="46" t="s">
        <v>350</v>
      </c>
      <c r="G213" s="4" t="s">
        <v>351</v>
      </c>
    </row>
    <row r="214" spans="1:8" ht="30" customHeight="1" x14ac:dyDescent="0.25">
      <c r="A214" s="44">
        <v>6457620</v>
      </c>
      <c r="B214" s="44">
        <v>6457620</v>
      </c>
      <c r="C214" s="45">
        <v>8757735</v>
      </c>
      <c r="D214" s="44">
        <v>4573256</v>
      </c>
      <c r="E214" s="44">
        <v>0</v>
      </c>
      <c r="F214" s="46" t="s">
        <v>352</v>
      </c>
      <c r="G214" s="4" t="s">
        <v>353</v>
      </c>
    </row>
    <row r="215" spans="1:8" ht="30" customHeight="1" x14ac:dyDescent="0.25">
      <c r="A215" s="44">
        <v>0</v>
      </c>
      <c r="B215" s="44">
        <v>0</v>
      </c>
      <c r="C215" s="45">
        <v>0</v>
      </c>
      <c r="D215" s="44">
        <v>2158800</v>
      </c>
      <c r="E215" s="44">
        <v>2151954</v>
      </c>
      <c r="F215" s="46" t="s">
        <v>354</v>
      </c>
      <c r="G215" s="4" t="s">
        <v>355</v>
      </c>
    </row>
    <row r="216" spans="1:8" ht="30" customHeight="1" x14ac:dyDescent="0.25">
      <c r="A216" s="44">
        <v>12336000</v>
      </c>
      <c r="B216" s="44">
        <v>4112000</v>
      </c>
      <c r="C216" s="45">
        <v>4112000</v>
      </c>
      <c r="D216" s="44">
        <v>10907299</v>
      </c>
      <c r="E216" s="44">
        <v>-2999180</v>
      </c>
      <c r="F216" s="46" t="s">
        <v>356</v>
      </c>
      <c r="G216" s="4" t="s">
        <v>357</v>
      </c>
    </row>
    <row r="217" spans="1:8" ht="30" customHeight="1" x14ac:dyDescent="0.25">
      <c r="A217" s="44">
        <v>0</v>
      </c>
      <c r="B217" s="44">
        <v>0</v>
      </c>
      <c r="C217" s="45">
        <v>0</v>
      </c>
      <c r="D217" s="44">
        <v>4637540</v>
      </c>
      <c r="E217" s="44">
        <v>3695981</v>
      </c>
      <c r="F217" s="46" t="s">
        <v>358</v>
      </c>
      <c r="G217" s="4" t="s">
        <v>359</v>
      </c>
    </row>
    <row r="218" spans="1:8" ht="30" customHeight="1" x14ac:dyDescent="0.25">
      <c r="A218" s="44">
        <v>101350</v>
      </c>
      <c r="B218" s="44">
        <v>101350</v>
      </c>
      <c r="C218" s="45">
        <v>369279</v>
      </c>
      <c r="D218" s="44">
        <v>369279</v>
      </c>
      <c r="E218" s="44">
        <v>453056</v>
      </c>
      <c r="F218" s="46" t="s">
        <v>360</v>
      </c>
      <c r="G218" s="4" t="s">
        <v>361</v>
      </c>
    </row>
    <row r="219" spans="1:8" ht="30" customHeight="1" x14ac:dyDescent="0.25">
      <c r="A219" s="44">
        <v>0</v>
      </c>
      <c r="B219" s="44">
        <v>0</v>
      </c>
      <c r="C219" s="45">
        <v>0</v>
      </c>
      <c r="D219" s="44">
        <v>0</v>
      </c>
      <c r="E219" s="44">
        <v>8837286</v>
      </c>
      <c r="F219" s="46" t="s">
        <v>362</v>
      </c>
      <c r="G219" s="4" t="s">
        <v>363</v>
      </c>
    </row>
    <row r="220" spans="1:8" ht="30" customHeight="1" x14ac:dyDescent="0.25">
      <c r="A220" s="44">
        <v>0</v>
      </c>
      <c r="B220" s="44">
        <v>0</v>
      </c>
      <c r="C220" s="45">
        <v>639930</v>
      </c>
      <c r="D220" s="44">
        <v>639930</v>
      </c>
      <c r="E220" s="44">
        <v>4209660</v>
      </c>
      <c r="F220" s="46" t="s">
        <v>364</v>
      </c>
      <c r="G220" s="4" t="s">
        <v>365</v>
      </c>
    </row>
    <row r="221" spans="1:8" ht="30" customHeight="1" x14ac:dyDescent="0.25">
      <c r="A221" s="47">
        <v>0</v>
      </c>
      <c r="B221" s="47">
        <v>0</v>
      </c>
      <c r="C221" s="48">
        <v>0</v>
      </c>
      <c r="D221" s="47">
        <v>192750</v>
      </c>
      <c r="E221" s="47">
        <v>0</v>
      </c>
      <c r="F221" s="49" t="s">
        <v>366</v>
      </c>
      <c r="G221" s="4" t="s">
        <v>367</v>
      </c>
    </row>
    <row r="222" spans="1:8" ht="30" customHeight="1" thickBot="1" x14ac:dyDescent="0.3">
      <c r="A222" s="23">
        <f t="shared" ref="A222:D222" si="24">SUM(A223,A226,A229)</f>
        <v>686840991</v>
      </c>
      <c r="B222" s="23">
        <f t="shared" si="24"/>
        <v>738639236</v>
      </c>
      <c r="C222" s="24">
        <f t="shared" si="24"/>
        <v>400468586</v>
      </c>
      <c r="D222" s="23">
        <f t="shared" si="24"/>
        <v>125539365</v>
      </c>
      <c r="E222" s="23">
        <f>SUM(E223,E226,E229)</f>
        <v>303920503</v>
      </c>
      <c r="F222" s="25" t="s">
        <v>368</v>
      </c>
      <c r="G222" s="4" t="s">
        <v>369</v>
      </c>
      <c r="H222" s="5" t="s">
        <v>8</v>
      </c>
    </row>
    <row r="223" spans="1:8" ht="30" customHeight="1" x14ac:dyDescent="0.25">
      <c r="A223" s="26">
        <f t="shared" ref="A223:E224" si="25">SUM(A224)</f>
        <v>100000000</v>
      </c>
      <c r="B223" s="26">
        <f t="shared" si="25"/>
        <v>100000000</v>
      </c>
      <c r="C223" s="27">
        <f t="shared" si="25"/>
        <v>100000000</v>
      </c>
      <c r="D223" s="26">
        <f t="shared" si="25"/>
        <v>125539365</v>
      </c>
      <c r="E223" s="26">
        <f t="shared" si="25"/>
        <v>303920503</v>
      </c>
      <c r="F223" s="28" t="s">
        <v>370</v>
      </c>
      <c r="G223" s="4" t="s">
        <v>371</v>
      </c>
    </row>
    <row r="224" spans="1:8" ht="30" customHeight="1" x14ac:dyDescent="0.25">
      <c r="A224" s="29">
        <f t="shared" si="25"/>
        <v>100000000</v>
      </c>
      <c r="B224" s="29">
        <f t="shared" si="25"/>
        <v>100000000</v>
      </c>
      <c r="C224" s="30">
        <f t="shared" si="25"/>
        <v>100000000</v>
      </c>
      <c r="D224" s="29">
        <f>SUM(D225)</f>
        <v>125539365</v>
      </c>
      <c r="E224" s="29">
        <f t="shared" si="25"/>
        <v>303920503</v>
      </c>
      <c r="F224" s="31" t="s">
        <v>370</v>
      </c>
      <c r="G224" s="4" t="s">
        <v>372</v>
      </c>
    </row>
    <row r="225" spans="1:8" ht="30" customHeight="1" x14ac:dyDescent="0.25">
      <c r="A225" s="53">
        <v>100000000</v>
      </c>
      <c r="B225" s="53">
        <v>100000000</v>
      </c>
      <c r="C225" s="54">
        <v>100000000</v>
      </c>
      <c r="D225" s="53">
        <v>125539365</v>
      </c>
      <c r="E225" s="53">
        <v>303920503</v>
      </c>
      <c r="F225" s="55" t="s">
        <v>370</v>
      </c>
      <c r="G225" s="4" t="s">
        <v>373</v>
      </c>
    </row>
    <row r="226" spans="1:8" ht="30" customHeight="1" x14ac:dyDescent="0.25">
      <c r="A226" s="56">
        <f t="shared" ref="A226:E227" si="26">SUM(A227)</f>
        <v>536840991</v>
      </c>
      <c r="B226" s="56">
        <f t="shared" si="26"/>
        <v>588639236</v>
      </c>
      <c r="C226" s="57">
        <f t="shared" si="26"/>
        <v>250468586</v>
      </c>
      <c r="D226" s="56">
        <f t="shared" si="26"/>
        <v>0</v>
      </c>
      <c r="E226" s="56">
        <f t="shared" si="26"/>
        <v>0</v>
      </c>
      <c r="F226" s="58" t="s">
        <v>374</v>
      </c>
      <c r="G226" s="4" t="s">
        <v>375</v>
      </c>
    </row>
    <row r="227" spans="1:8" ht="30" customHeight="1" x14ac:dyDescent="0.25">
      <c r="A227" s="29">
        <f t="shared" si="26"/>
        <v>536840991</v>
      </c>
      <c r="B227" s="29">
        <f t="shared" si="26"/>
        <v>588639236</v>
      </c>
      <c r="C227" s="30">
        <f t="shared" si="26"/>
        <v>250468586</v>
      </c>
      <c r="D227" s="29">
        <f>SUM(D228)</f>
        <v>0</v>
      </c>
      <c r="E227" s="29">
        <f t="shared" si="26"/>
        <v>0</v>
      </c>
      <c r="F227" s="31" t="s">
        <v>374</v>
      </c>
      <c r="G227" s="4" t="s">
        <v>376</v>
      </c>
    </row>
    <row r="228" spans="1:8" ht="30" customHeight="1" x14ac:dyDescent="0.25">
      <c r="A228" s="53">
        <v>536840991</v>
      </c>
      <c r="B228" s="53">
        <v>588639236</v>
      </c>
      <c r="C228" s="54">
        <v>250468586</v>
      </c>
      <c r="D228" s="53">
        <v>0</v>
      </c>
      <c r="E228" s="53">
        <v>0</v>
      </c>
      <c r="F228" s="55" t="s">
        <v>374</v>
      </c>
      <c r="G228" s="4" t="s">
        <v>377</v>
      </c>
    </row>
    <row r="229" spans="1:8" ht="30" customHeight="1" x14ac:dyDescent="0.25">
      <c r="A229" s="56">
        <f t="shared" ref="A229:E230" si="27">SUM(A230)</f>
        <v>50000000</v>
      </c>
      <c r="B229" s="56">
        <f t="shared" si="27"/>
        <v>50000000</v>
      </c>
      <c r="C229" s="57">
        <f t="shared" si="27"/>
        <v>50000000</v>
      </c>
      <c r="D229" s="56">
        <f t="shared" si="27"/>
        <v>0</v>
      </c>
      <c r="E229" s="56">
        <f t="shared" si="27"/>
        <v>0</v>
      </c>
      <c r="F229" s="58" t="s">
        <v>378</v>
      </c>
      <c r="G229" s="4" t="s">
        <v>379</v>
      </c>
    </row>
    <row r="230" spans="1:8" ht="30" customHeight="1" x14ac:dyDescent="0.25">
      <c r="A230" s="29">
        <f t="shared" si="27"/>
        <v>50000000</v>
      </c>
      <c r="B230" s="29">
        <f t="shared" si="27"/>
        <v>50000000</v>
      </c>
      <c r="C230" s="30">
        <f t="shared" si="27"/>
        <v>50000000</v>
      </c>
      <c r="D230" s="29">
        <f>SUM(D231)</f>
        <v>0</v>
      </c>
      <c r="E230" s="29">
        <f t="shared" si="27"/>
        <v>0</v>
      </c>
      <c r="F230" s="31" t="s">
        <v>378</v>
      </c>
      <c r="G230" s="4" t="s">
        <v>380</v>
      </c>
    </row>
    <row r="231" spans="1:8" ht="30" customHeight="1" x14ac:dyDescent="0.25">
      <c r="A231" s="53">
        <v>50000000</v>
      </c>
      <c r="B231" s="53">
        <v>50000000</v>
      </c>
      <c r="C231" s="54">
        <v>50000000</v>
      </c>
      <c r="D231" s="53">
        <v>0</v>
      </c>
      <c r="E231" s="53">
        <v>0</v>
      </c>
      <c r="F231" s="55" t="s">
        <v>378</v>
      </c>
      <c r="G231" s="4" t="s">
        <v>381</v>
      </c>
    </row>
    <row r="232" spans="1:8" ht="30" customHeight="1" thickBot="1" x14ac:dyDescent="0.3">
      <c r="A232" s="23">
        <f t="shared" ref="A232:D232" si="28">SUM(A233,A236,A239,A242,A245)</f>
        <v>0</v>
      </c>
      <c r="B232" s="23">
        <f t="shared" si="28"/>
        <v>0</v>
      </c>
      <c r="C232" s="24">
        <f t="shared" si="28"/>
        <v>308400000</v>
      </c>
      <c r="D232" s="23">
        <f t="shared" si="28"/>
        <v>308400000</v>
      </c>
      <c r="E232" s="23">
        <f>SUM(E233,E236,E239,E242,E245)</f>
        <v>473646960</v>
      </c>
      <c r="F232" s="25" t="s">
        <v>382</v>
      </c>
      <c r="G232" s="4" t="s">
        <v>383</v>
      </c>
      <c r="H232" s="5" t="s">
        <v>8</v>
      </c>
    </row>
    <row r="233" spans="1:8" ht="30" customHeight="1" x14ac:dyDescent="0.25">
      <c r="A233" s="26">
        <f t="shared" ref="A233:E234" si="29">SUM(A234)</f>
        <v>0</v>
      </c>
      <c r="B233" s="26">
        <f t="shared" si="29"/>
        <v>0</v>
      </c>
      <c r="C233" s="27">
        <f t="shared" si="29"/>
        <v>0</v>
      </c>
      <c r="D233" s="26">
        <f t="shared" si="29"/>
        <v>0</v>
      </c>
      <c r="E233" s="26">
        <f t="shared" si="29"/>
        <v>154503574</v>
      </c>
      <c r="F233" s="28" t="s">
        <v>384</v>
      </c>
      <c r="G233" s="4" t="s">
        <v>385</v>
      </c>
    </row>
    <row r="234" spans="1:8" ht="30" customHeight="1" x14ac:dyDescent="0.25">
      <c r="A234" s="29">
        <f t="shared" si="29"/>
        <v>0</v>
      </c>
      <c r="B234" s="29">
        <f t="shared" si="29"/>
        <v>0</v>
      </c>
      <c r="C234" s="30">
        <f t="shared" si="29"/>
        <v>0</v>
      </c>
      <c r="D234" s="29">
        <f>SUM(D235)</f>
        <v>0</v>
      </c>
      <c r="E234" s="29">
        <f t="shared" si="29"/>
        <v>154503574</v>
      </c>
      <c r="F234" s="31" t="s">
        <v>386</v>
      </c>
      <c r="G234" s="4" t="s">
        <v>387</v>
      </c>
    </row>
    <row r="235" spans="1:8" ht="30" customHeight="1" x14ac:dyDescent="0.25">
      <c r="A235" s="53">
        <v>0</v>
      </c>
      <c r="B235" s="53">
        <v>0</v>
      </c>
      <c r="C235" s="54">
        <v>0</v>
      </c>
      <c r="D235" s="53">
        <v>0</v>
      </c>
      <c r="E235" s="53">
        <v>154503574</v>
      </c>
      <c r="F235" s="55" t="s">
        <v>386</v>
      </c>
      <c r="G235" s="4" t="s">
        <v>388</v>
      </c>
    </row>
    <row r="236" spans="1:8" ht="30" customHeight="1" x14ac:dyDescent="0.25">
      <c r="A236" s="56">
        <f t="shared" ref="A236:E237" si="30">SUM(A237)</f>
        <v>0</v>
      </c>
      <c r="B236" s="56">
        <f t="shared" si="30"/>
        <v>0</v>
      </c>
      <c r="C236" s="57">
        <f t="shared" si="30"/>
        <v>0</v>
      </c>
      <c r="D236" s="56">
        <f t="shared" si="30"/>
        <v>0</v>
      </c>
      <c r="E236" s="56">
        <f t="shared" si="30"/>
        <v>231300000</v>
      </c>
      <c r="F236" s="58" t="s">
        <v>337</v>
      </c>
      <c r="G236" s="4" t="s">
        <v>389</v>
      </c>
    </row>
    <row r="237" spans="1:8" ht="30" customHeight="1" x14ac:dyDescent="0.25">
      <c r="A237" s="29">
        <f t="shared" si="30"/>
        <v>0</v>
      </c>
      <c r="B237" s="29">
        <f t="shared" si="30"/>
        <v>0</v>
      </c>
      <c r="C237" s="30">
        <f t="shared" si="30"/>
        <v>0</v>
      </c>
      <c r="D237" s="29">
        <f>SUM(D238)</f>
        <v>0</v>
      </c>
      <c r="E237" s="29">
        <f t="shared" si="30"/>
        <v>231300000</v>
      </c>
      <c r="F237" s="31" t="s">
        <v>390</v>
      </c>
      <c r="G237" s="4" t="s">
        <v>391</v>
      </c>
    </row>
    <row r="238" spans="1:8" ht="30" customHeight="1" x14ac:dyDescent="0.25">
      <c r="A238" s="53">
        <v>0</v>
      </c>
      <c r="B238" s="53">
        <v>0</v>
      </c>
      <c r="C238" s="54">
        <v>0</v>
      </c>
      <c r="D238" s="53">
        <v>0</v>
      </c>
      <c r="E238" s="53">
        <v>231300000</v>
      </c>
      <c r="F238" s="55" t="s">
        <v>392</v>
      </c>
      <c r="G238" s="4" t="s">
        <v>393</v>
      </c>
    </row>
    <row r="239" spans="1:8" ht="30" customHeight="1" x14ac:dyDescent="0.25">
      <c r="A239" s="56">
        <f t="shared" ref="A239:E240" si="31">SUM(A240)</f>
        <v>0</v>
      </c>
      <c r="B239" s="56">
        <f t="shared" si="31"/>
        <v>0</v>
      </c>
      <c r="C239" s="57">
        <f t="shared" si="31"/>
        <v>0</v>
      </c>
      <c r="D239" s="56">
        <f t="shared" si="31"/>
        <v>0</v>
      </c>
      <c r="E239" s="56">
        <f t="shared" si="31"/>
        <v>60000000</v>
      </c>
      <c r="F239" s="58" t="s">
        <v>181</v>
      </c>
      <c r="G239" s="4" t="s">
        <v>394</v>
      </c>
    </row>
    <row r="240" spans="1:8" ht="30" customHeight="1" x14ac:dyDescent="0.25">
      <c r="A240" s="29">
        <f t="shared" si="31"/>
        <v>0</v>
      </c>
      <c r="B240" s="29">
        <f t="shared" si="31"/>
        <v>0</v>
      </c>
      <c r="C240" s="30">
        <f t="shared" si="31"/>
        <v>0</v>
      </c>
      <c r="D240" s="29">
        <f>SUM(D241)</f>
        <v>0</v>
      </c>
      <c r="E240" s="29">
        <f t="shared" si="31"/>
        <v>60000000</v>
      </c>
      <c r="F240" s="31" t="s">
        <v>395</v>
      </c>
      <c r="G240" s="4" t="s">
        <v>396</v>
      </c>
    </row>
    <row r="241" spans="1:8" ht="30" customHeight="1" x14ac:dyDescent="0.25">
      <c r="A241" s="53">
        <v>0</v>
      </c>
      <c r="B241" s="53">
        <v>0</v>
      </c>
      <c r="C241" s="54">
        <v>0</v>
      </c>
      <c r="D241" s="53">
        <v>0</v>
      </c>
      <c r="E241" s="53">
        <v>60000000</v>
      </c>
      <c r="F241" s="55" t="s">
        <v>397</v>
      </c>
      <c r="G241" s="4" t="s">
        <v>398</v>
      </c>
    </row>
    <row r="242" spans="1:8" ht="30" customHeight="1" x14ac:dyDescent="0.25">
      <c r="A242" s="56">
        <f t="shared" ref="A242:E246" si="32">SUM(A243)</f>
        <v>0</v>
      </c>
      <c r="B242" s="56">
        <f t="shared" si="32"/>
        <v>0</v>
      </c>
      <c r="C242" s="57">
        <f t="shared" si="32"/>
        <v>0</v>
      </c>
      <c r="D242" s="56">
        <f t="shared" si="32"/>
        <v>0</v>
      </c>
      <c r="E242" s="56">
        <f t="shared" si="32"/>
        <v>27843386</v>
      </c>
      <c r="F242" s="58" t="s">
        <v>399</v>
      </c>
      <c r="G242" s="4" t="s">
        <v>400</v>
      </c>
    </row>
    <row r="243" spans="1:8" ht="30" customHeight="1" x14ac:dyDescent="0.25">
      <c r="A243" s="29">
        <f t="shared" si="32"/>
        <v>0</v>
      </c>
      <c r="B243" s="29">
        <f t="shared" si="32"/>
        <v>0</v>
      </c>
      <c r="C243" s="30">
        <f t="shared" si="32"/>
        <v>0</v>
      </c>
      <c r="D243" s="29">
        <f>SUM(D244)</f>
        <v>0</v>
      </c>
      <c r="E243" s="29">
        <f t="shared" si="32"/>
        <v>27843386</v>
      </c>
      <c r="F243" s="31" t="s">
        <v>401</v>
      </c>
      <c r="G243" s="4" t="s">
        <v>402</v>
      </c>
    </row>
    <row r="244" spans="1:8" ht="30" customHeight="1" x14ac:dyDescent="0.25">
      <c r="A244" s="53">
        <v>0</v>
      </c>
      <c r="B244" s="53">
        <v>0</v>
      </c>
      <c r="C244" s="54">
        <v>0</v>
      </c>
      <c r="D244" s="53">
        <v>0</v>
      </c>
      <c r="E244" s="53">
        <v>27843386</v>
      </c>
      <c r="F244" s="55" t="s">
        <v>401</v>
      </c>
      <c r="G244" s="4" t="s">
        <v>403</v>
      </c>
    </row>
    <row r="245" spans="1:8" ht="30" customHeight="1" x14ac:dyDescent="0.25">
      <c r="A245" s="56">
        <f t="shared" si="32"/>
        <v>0</v>
      </c>
      <c r="B245" s="56">
        <f t="shared" si="32"/>
        <v>0</v>
      </c>
      <c r="C245" s="57">
        <f t="shared" si="32"/>
        <v>308400000</v>
      </c>
      <c r="D245" s="56">
        <f t="shared" si="32"/>
        <v>308400000</v>
      </c>
      <c r="E245" s="56">
        <f t="shared" si="32"/>
        <v>0</v>
      </c>
      <c r="F245" s="58" t="s">
        <v>404</v>
      </c>
      <c r="G245" s="4" t="s">
        <v>405</v>
      </c>
    </row>
    <row r="246" spans="1:8" ht="30" customHeight="1" x14ac:dyDescent="0.25">
      <c r="A246" s="29">
        <f t="shared" si="32"/>
        <v>0</v>
      </c>
      <c r="B246" s="29">
        <f t="shared" si="32"/>
        <v>0</v>
      </c>
      <c r="C246" s="30">
        <f t="shared" si="32"/>
        <v>308400000</v>
      </c>
      <c r="D246" s="29">
        <f>SUM(D247)</f>
        <v>308400000</v>
      </c>
      <c r="E246" s="29">
        <f t="shared" si="32"/>
        <v>0</v>
      </c>
      <c r="F246" s="31" t="s">
        <v>406</v>
      </c>
      <c r="G246" s="4" t="s">
        <v>407</v>
      </c>
    </row>
    <row r="247" spans="1:8" ht="30" customHeight="1" x14ac:dyDescent="0.25">
      <c r="A247" s="53">
        <v>0</v>
      </c>
      <c r="B247" s="53">
        <v>0</v>
      </c>
      <c r="C247" s="54">
        <v>308400000</v>
      </c>
      <c r="D247" s="53">
        <v>308400000</v>
      </c>
      <c r="E247" s="53">
        <v>0</v>
      </c>
      <c r="F247" s="55" t="s">
        <v>406</v>
      </c>
      <c r="G247" s="4" t="s">
        <v>408</v>
      </c>
    </row>
    <row r="248" spans="1:8" ht="30" customHeight="1" thickBot="1" x14ac:dyDescent="0.3">
      <c r="A248" s="23">
        <f t="shared" ref="A248:D248" si="33">SUM(A249,A252,A257)</f>
        <v>2650418967</v>
      </c>
      <c r="B248" s="23">
        <f t="shared" si="33"/>
        <v>2507805612</v>
      </c>
      <c r="C248" s="24">
        <f t="shared" si="33"/>
        <v>2146847485</v>
      </c>
      <c r="D248" s="23">
        <f t="shared" si="33"/>
        <v>2650000</v>
      </c>
      <c r="E248" s="23">
        <f>SUM(E249,E252,E257)</f>
        <v>25208333</v>
      </c>
      <c r="F248" s="25" t="s">
        <v>409</v>
      </c>
      <c r="G248" s="4" t="s">
        <v>410</v>
      </c>
      <c r="H248" s="5" t="s">
        <v>8</v>
      </c>
    </row>
    <row r="249" spans="1:8" ht="30" customHeight="1" x14ac:dyDescent="0.25">
      <c r="A249" s="26">
        <f t="shared" ref="A249:E250" si="34">SUM(A250)</f>
        <v>0</v>
      </c>
      <c r="B249" s="26">
        <f t="shared" si="34"/>
        <v>0</v>
      </c>
      <c r="C249" s="27">
        <f t="shared" si="34"/>
        <v>0</v>
      </c>
      <c r="D249" s="26">
        <f t="shared" si="34"/>
        <v>0</v>
      </c>
      <c r="E249" s="26">
        <f t="shared" si="34"/>
        <v>15208333</v>
      </c>
      <c r="F249" s="28" t="s">
        <v>411</v>
      </c>
      <c r="G249" s="4" t="s">
        <v>412</v>
      </c>
    </row>
    <row r="250" spans="1:8" ht="30" customHeight="1" x14ac:dyDescent="0.25">
      <c r="A250" s="29">
        <f t="shared" si="34"/>
        <v>0</v>
      </c>
      <c r="B250" s="29">
        <f t="shared" si="34"/>
        <v>0</v>
      </c>
      <c r="C250" s="30">
        <f t="shared" si="34"/>
        <v>0</v>
      </c>
      <c r="D250" s="29">
        <f>SUM(D251)</f>
        <v>0</v>
      </c>
      <c r="E250" s="29">
        <f t="shared" si="34"/>
        <v>15208333</v>
      </c>
      <c r="F250" s="31" t="s">
        <v>413</v>
      </c>
      <c r="G250" s="4" t="s">
        <v>414</v>
      </c>
    </row>
    <row r="251" spans="1:8" ht="39" x14ac:dyDescent="0.25">
      <c r="A251" s="53">
        <v>0</v>
      </c>
      <c r="B251" s="53">
        <v>0</v>
      </c>
      <c r="C251" s="54">
        <v>0</v>
      </c>
      <c r="D251" s="53">
        <v>0</v>
      </c>
      <c r="E251" s="53">
        <v>15208333</v>
      </c>
      <c r="F251" s="55" t="s">
        <v>415</v>
      </c>
      <c r="G251" s="4" t="s">
        <v>416</v>
      </c>
    </row>
    <row r="252" spans="1:8" ht="30" customHeight="1" x14ac:dyDescent="0.25">
      <c r="A252" s="56">
        <f t="shared" ref="A252:D252" si="35">SUM(A253,A255)</f>
        <v>0</v>
      </c>
      <c r="B252" s="56">
        <f t="shared" si="35"/>
        <v>0</v>
      </c>
      <c r="C252" s="57">
        <f t="shared" si="35"/>
        <v>0</v>
      </c>
      <c r="D252" s="56">
        <f t="shared" si="35"/>
        <v>2650000</v>
      </c>
      <c r="E252" s="56">
        <f>SUM(E253,E255)</f>
        <v>10000000</v>
      </c>
      <c r="F252" s="58" t="s">
        <v>417</v>
      </c>
      <c r="G252" s="4" t="s">
        <v>418</v>
      </c>
    </row>
    <row r="253" spans="1:8" ht="30" customHeight="1" x14ac:dyDescent="0.25">
      <c r="A253" s="29">
        <f t="shared" ref="A253:E255" si="36">SUM(A254)</f>
        <v>0</v>
      </c>
      <c r="B253" s="29">
        <f t="shared" si="36"/>
        <v>0</v>
      </c>
      <c r="C253" s="30">
        <f t="shared" si="36"/>
        <v>0</v>
      </c>
      <c r="D253" s="29">
        <f>SUM(D254)</f>
        <v>0</v>
      </c>
      <c r="E253" s="29">
        <f t="shared" si="36"/>
        <v>10000000</v>
      </c>
      <c r="F253" s="31" t="s">
        <v>419</v>
      </c>
      <c r="G253" s="4" t="s">
        <v>420</v>
      </c>
    </row>
    <row r="254" spans="1:8" ht="30" customHeight="1" x14ac:dyDescent="0.25">
      <c r="A254" s="53">
        <v>0</v>
      </c>
      <c r="B254" s="53">
        <v>0</v>
      </c>
      <c r="C254" s="54">
        <v>0</v>
      </c>
      <c r="D254" s="53">
        <v>0</v>
      </c>
      <c r="E254" s="53">
        <v>10000000</v>
      </c>
      <c r="F254" s="55" t="s">
        <v>421</v>
      </c>
      <c r="G254" s="4" t="s">
        <v>422</v>
      </c>
    </row>
    <row r="255" spans="1:8" ht="30" customHeight="1" x14ac:dyDescent="0.25">
      <c r="A255" s="50">
        <f t="shared" si="36"/>
        <v>0</v>
      </c>
      <c r="B255" s="50">
        <f t="shared" si="36"/>
        <v>0</v>
      </c>
      <c r="C255" s="51">
        <f t="shared" si="36"/>
        <v>0</v>
      </c>
      <c r="D255" s="50">
        <f t="shared" si="36"/>
        <v>2650000</v>
      </c>
      <c r="E255" s="50">
        <f t="shared" si="36"/>
        <v>0</v>
      </c>
      <c r="F255" s="52" t="s">
        <v>423</v>
      </c>
      <c r="G255" s="4" t="s">
        <v>424</v>
      </c>
    </row>
    <row r="256" spans="1:8" ht="30" customHeight="1" x14ac:dyDescent="0.25">
      <c r="A256" s="53">
        <v>0</v>
      </c>
      <c r="B256" s="53">
        <v>0</v>
      </c>
      <c r="C256" s="54">
        <v>0</v>
      </c>
      <c r="D256" s="53">
        <v>2650000</v>
      </c>
      <c r="E256" s="53">
        <v>0</v>
      </c>
      <c r="F256" s="55" t="s">
        <v>425</v>
      </c>
      <c r="G256" s="4" t="s">
        <v>426</v>
      </c>
    </row>
    <row r="257" spans="1:8" ht="30" customHeight="1" x14ac:dyDescent="0.25">
      <c r="A257" s="56">
        <f t="shared" ref="A257:D257" si="37">SUMIF($H$258:$H$657,1,A258:A657)</f>
        <v>2650418967</v>
      </c>
      <c r="B257" s="56">
        <f t="shared" si="37"/>
        <v>2507805612</v>
      </c>
      <c r="C257" s="57">
        <f t="shared" si="37"/>
        <v>2146847485</v>
      </c>
      <c r="D257" s="56">
        <f t="shared" si="37"/>
        <v>0</v>
      </c>
      <c r="E257" s="56">
        <f>SUMIF($H$258:$H$657,1,E258:E657)</f>
        <v>0</v>
      </c>
      <c r="F257" s="58" t="s">
        <v>427</v>
      </c>
      <c r="G257" s="4" t="s">
        <v>428</v>
      </c>
    </row>
    <row r="258" spans="1:8" ht="30" customHeight="1" x14ac:dyDescent="0.25">
      <c r="A258" s="29">
        <f t="shared" ref="A258:E384" si="38">SUM(A259)</f>
        <v>221610946</v>
      </c>
      <c r="B258" s="29">
        <f t="shared" si="38"/>
        <v>209686537</v>
      </c>
      <c r="C258" s="30">
        <f t="shared" si="38"/>
        <v>179505545</v>
      </c>
      <c r="D258" s="29">
        <f>SUM(D259)</f>
        <v>0</v>
      </c>
      <c r="E258" s="29">
        <f t="shared" si="38"/>
        <v>0</v>
      </c>
      <c r="F258" s="31" t="s">
        <v>429</v>
      </c>
      <c r="G258" s="4" t="s">
        <v>430</v>
      </c>
      <c r="H258" s="5">
        <v>1</v>
      </c>
    </row>
    <row r="259" spans="1:8" ht="30" customHeight="1" x14ac:dyDescent="0.25">
      <c r="A259" s="53">
        <v>221610946</v>
      </c>
      <c r="B259" s="53">
        <v>209686537</v>
      </c>
      <c r="C259" s="54">
        <v>179505545</v>
      </c>
      <c r="D259" s="53">
        <v>0</v>
      </c>
      <c r="E259" s="53">
        <v>0</v>
      </c>
      <c r="F259" s="55" t="s">
        <v>431</v>
      </c>
      <c r="G259" s="4" t="s">
        <v>432</v>
      </c>
    </row>
    <row r="260" spans="1:8" ht="30" customHeight="1" x14ac:dyDescent="0.25">
      <c r="A260" s="50">
        <f t="shared" si="38"/>
        <v>124562704</v>
      </c>
      <c r="B260" s="50">
        <f t="shared" si="38"/>
        <v>117860253</v>
      </c>
      <c r="C260" s="51">
        <f t="shared" si="38"/>
        <v>100896172</v>
      </c>
      <c r="D260" s="50">
        <f>SUM(D261)</f>
        <v>0</v>
      </c>
      <c r="E260" s="50">
        <f t="shared" si="38"/>
        <v>0</v>
      </c>
      <c r="F260" s="52" t="s">
        <v>419</v>
      </c>
      <c r="G260" s="4" t="s">
        <v>433</v>
      </c>
      <c r="H260" s="5">
        <v>1</v>
      </c>
    </row>
    <row r="261" spans="1:8" ht="30" customHeight="1" x14ac:dyDescent="0.25">
      <c r="A261" s="53">
        <v>124562704</v>
      </c>
      <c r="B261" s="53">
        <v>117860253</v>
      </c>
      <c r="C261" s="54">
        <v>100896172</v>
      </c>
      <c r="D261" s="53">
        <v>0</v>
      </c>
      <c r="E261" s="53">
        <v>0</v>
      </c>
      <c r="F261" s="62" t="s">
        <v>434</v>
      </c>
      <c r="G261" s="4" t="s">
        <v>435</v>
      </c>
    </row>
    <row r="262" spans="1:8" ht="30" customHeight="1" x14ac:dyDescent="0.25">
      <c r="A262" s="50">
        <f t="shared" si="38"/>
        <v>71377543</v>
      </c>
      <c r="B262" s="50">
        <f t="shared" si="38"/>
        <v>67536871</v>
      </c>
      <c r="C262" s="51">
        <f t="shared" si="38"/>
        <v>57816028</v>
      </c>
      <c r="D262" s="50">
        <f>SUM(D263)</f>
        <v>0</v>
      </c>
      <c r="E262" s="50">
        <f t="shared" si="38"/>
        <v>0</v>
      </c>
      <c r="F262" s="52" t="s">
        <v>436</v>
      </c>
      <c r="G262" s="4" t="s">
        <v>437</v>
      </c>
      <c r="H262" s="5">
        <v>1</v>
      </c>
    </row>
    <row r="263" spans="1:8" ht="30" customHeight="1" x14ac:dyDescent="0.25">
      <c r="A263" s="53">
        <v>71377543</v>
      </c>
      <c r="B263" s="53">
        <v>67536871</v>
      </c>
      <c r="C263" s="54">
        <v>57816028</v>
      </c>
      <c r="D263" s="53">
        <v>0</v>
      </c>
      <c r="E263" s="53">
        <v>0</v>
      </c>
      <c r="F263" s="62" t="s">
        <v>438</v>
      </c>
      <c r="G263" s="4" t="s">
        <v>439</v>
      </c>
    </row>
    <row r="264" spans="1:8" ht="30" customHeight="1" x14ac:dyDescent="0.25">
      <c r="A264" s="50">
        <f t="shared" si="38"/>
        <v>60277401</v>
      </c>
      <c r="B264" s="50">
        <f t="shared" si="38"/>
        <v>57034003</v>
      </c>
      <c r="C264" s="51">
        <f t="shared" si="38"/>
        <v>48824879</v>
      </c>
      <c r="D264" s="50">
        <f>SUM(D265)</f>
        <v>0</v>
      </c>
      <c r="E264" s="50">
        <f t="shared" si="38"/>
        <v>0</v>
      </c>
      <c r="F264" s="52" t="s">
        <v>440</v>
      </c>
      <c r="G264" s="4" t="s">
        <v>441</v>
      </c>
      <c r="H264" s="5">
        <v>1</v>
      </c>
    </row>
    <row r="265" spans="1:8" ht="30" customHeight="1" x14ac:dyDescent="0.25">
      <c r="A265" s="53">
        <v>60277401</v>
      </c>
      <c r="B265" s="53">
        <v>57034003</v>
      </c>
      <c r="C265" s="54">
        <v>48824879</v>
      </c>
      <c r="D265" s="53">
        <v>0</v>
      </c>
      <c r="E265" s="53">
        <v>0</v>
      </c>
      <c r="F265" s="62" t="s">
        <v>442</v>
      </c>
      <c r="G265" s="4" t="s">
        <v>443</v>
      </c>
    </row>
    <row r="266" spans="1:8" ht="30" customHeight="1" x14ac:dyDescent="0.25">
      <c r="A266" s="50">
        <f t="shared" si="38"/>
        <v>52255199</v>
      </c>
      <c r="B266" s="50">
        <f t="shared" si="38"/>
        <v>49443459</v>
      </c>
      <c r="C266" s="51">
        <f t="shared" si="38"/>
        <v>42326871</v>
      </c>
      <c r="D266" s="50">
        <f>SUM(D267)</f>
        <v>0</v>
      </c>
      <c r="E266" s="50">
        <f t="shared" si="38"/>
        <v>0</v>
      </c>
      <c r="F266" s="52" t="s">
        <v>444</v>
      </c>
      <c r="G266" s="4" t="s">
        <v>445</v>
      </c>
      <c r="H266" s="5">
        <v>1</v>
      </c>
    </row>
    <row r="267" spans="1:8" ht="30" customHeight="1" x14ac:dyDescent="0.25">
      <c r="A267" s="53">
        <v>52255199</v>
      </c>
      <c r="B267" s="53">
        <v>49443459</v>
      </c>
      <c r="C267" s="54">
        <v>42326871</v>
      </c>
      <c r="D267" s="53">
        <v>0</v>
      </c>
      <c r="E267" s="53">
        <v>0</v>
      </c>
      <c r="F267" s="62" t="s">
        <v>446</v>
      </c>
      <c r="G267" s="4" t="s">
        <v>447</v>
      </c>
    </row>
    <row r="268" spans="1:8" ht="30" customHeight="1" x14ac:dyDescent="0.25">
      <c r="A268" s="50">
        <f t="shared" si="38"/>
        <v>13758920</v>
      </c>
      <c r="B268" s="50">
        <f t="shared" si="38"/>
        <v>13018582</v>
      </c>
      <c r="C268" s="51">
        <f t="shared" si="38"/>
        <v>11144767</v>
      </c>
      <c r="D268" s="50">
        <f>SUM(D269)</f>
        <v>0</v>
      </c>
      <c r="E268" s="50">
        <f t="shared" si="38"/>
        <v>0</v>
      </c>
      <c r="F268" s="52" t="s">
        <v>448</v>
      </c>
      <c r="G268" s="4" t="s">
        <v>449</v>
      </c>
      <c r="H268" s="5">
        <v>1</v>
      </c>
    </row>
    <row r="269" spans="1:8" ht="30" customHeight="1" x14ac:dyDescent="0.25">
      <c r="A269" s="53">
        <v>13758920</v>
      </c>
      <c r="B269" s="53">
        <v>13018582</v>
      </c>
      <c r="C269" s="54">
        <v>11144767</v>
      </c>
      <c r="D269" s="53">
        <v>0</v>
      </c>
      <c r="E269" s="53">
        <v>0</v>
      </c>
      <c r="F269" s="62" t="s">
        <v>450</v>
      </c>
      <c r="G269" s="4" t="s">
        <v>451</v>
      </c>
    </row>
    <row r="270" spans="1:8" ht="30" customHeight="1" x14ac:dyDescent="0.25">
      <c r="A270" s="50">
        <f t="shared" si="38"/>
        <v>7427030</v>
      </c>
      <c r="B270" s="50">
        <f t="shared" si="38"/>
        <v>7027397</v>
      </c>
      <c r="C270" s="51">
        <f t="shared" si="38"/>
        <v>6015917</v>
      </c>
      <c r="D270" s="50">
        <f>SUM(D271)</f>
        <v>0</v>
      </c>
      <c r="E270" s="50">
        <f t="shared" si="38"/>
        <v>0</v>
      </c>
      <c r="F270" s="52" t="s">
        <v>452</v>
      </c>
      <c r="G270" s="4" t="s">
        <v>453</v>
      </c>
      <c r="H270" s="5">
        <v>1</v>
      </c>
    </row>
    <row r="271" spans="1:8" ht="30" customHeight="1" x14ac:dyDescent="0.25">
      <c r="A271" s="53">
        <v>7427030</v>
      </c>
      <c r="B271" s="53">
        <v>7027397</v>
      </c>
      <c r="C271" s="54">
        <v>6015917</v>
      </c>
      <c r="D271" s="53">
        <v>0</v>
      </c>
      <c r="E271" s="53">
        <v>0</v>
      </c>
      <c r="F271" s="62" t="s">
        <v>454</v>
      </c>
      <c r="G271" s="4" t="s">
        <v>455</v>
      </c>
    </row>
    <row r="272" spans="1:8" ht="30" customHeight="1" x14ac:dyDescent="0.25">
      <c r="A272" s="50">
        <f t="shared" si="38"/>
        <v>8466087</v>
      </c>
      <c r="B272" s="50">
        <f t="shared" si="38"/>
        <v>8010545</v>
      </c>
      <c r="C272" s="51">
        <f t="shared" si="38"/>
        <v>6857557</v>
      </c>
      <c r="D272" s="50">
        <f>SUM(D273)</f>
        <v>0</v>
      </c>
      <c r="E272" s="50">
        <f t="shared" si="38"/>
        <v>0</v>
      </c>
      <c r="F272" s="52" t="s">
        <v>456</v>
      </c>
      <c r="G272" s="4" t="s">
        <v>457</v>
      </c>
      <c r="H272" s="5">
        <v>1</v>
      </c>
    </row>
    <row r="273" spans="1:8" ht="30" customHeight="1" x14ac:dyDescent="0.25">
      <c r="A273" s="53">
        <v>8466087</v>
      </c>
      <c r="B273" s="53">
        <v>8010545</v>
      </c>
      <c r="C273" s="54">
        <v>6857557</v>
      </c>
      <c r="D273" s="53">
        <v>0</v>
      </c>
      <c r="E273" s="53">
        <v>0</v>
      </c>
      <c r="F273" s="62" t="s">
        <v>458</v>
      </c>
      <c r="G273" s="4" t="s">
        <v>459</v>
      </c>
    </row>
    <row r="274" spans="1:8" ht="30" customHeight="1" x14ac:dyDescent="0.25">
      <c r="A274" s="50">
        <f t="shared" si="38"/>
        <v>7313160</v>
      </c>
      <c r="B274" s="50">
        <f t="shared" si="38"/>
        <v>6919654</v>
      </c>
      <c r="C274" s="51">
        <f t="shared" si="38"/>
        <v>5923682</v>
      </c>
      <c r="D274" s="50">
        <f>SUM(D275)</f>
        <v>0</v>
      </c>
      <c r="E274" s="50">
        <f t="shared" si="38"/>
        <v>0</v>
      </c>
      <c r="F274" s="52" t="s">
        <v>460</v>
      </c>
      <c r="G274" s="4" t="s">
        <v>461</v>
      </c>
      <c r="H274" s="5">
        <v>1</v>
      </c>
    </row>
    <row r="275" spans="1:8" ht="30" customHeight="1" x14ac:dyDescent="0.25">
      <c r="A275" s="53">
        <v>7313160</v>
      </c>
      <c r="B275" s="53">
        <v>6919654</v>
      </c>
      <c r="C275" s="54">
        <v>5923682</v>
      </c>
      <c r="D275" s="53">
        <v>0</v>
      </c>
      <c r="E275" s="53">
        <v>0</v>
      </c>
      <c r="F275" s="62" t="s">
        <v>462</v>
      </c>
      <c r="G275" s="4" t="s">
        <v>463</v>
      </c>
    </row>
    <row r="276" spans="1:8" ht="30" customHeight="1" x14ac:dyDescent="0.25">
      <c r="A276" s="50">
        <f t="shared" si="38"/>
        <v>16126372</v>
      </c>
      <c r="B276" s="50">
        <f t="shared" si="38"/>
        <v>15258647</v>
      </c>
      <c r="C276" s="51">
        <f t="shared" si="38"/>
        <v>13062411</v>
      </c>
      <c r="D276" s="50">
        <f>SUM(D277)</f>
        <v>0</v>
      </c>
      <c r="E276" s="50">
        <f t="shared" si="38"/>
        <v>0</v>
      </c>
      <c r="F276" s="52" t="s">
        <v>464</v>
      </c>
      <c r="G276" s="4" t="s">
        <v>465</v>
      </c>
      <c r="H276" s="5">
        <v>1</v>
      </c>
    </row>
    <row r="277" spans="1:8" ht="30" customHeight="1" x14ac:dyDescent="0.25">
      <c r="A277" s="53">
        <v>16126372</v>
      </c>
      <c r="B277" s="53">
        <v>15258647</v>
      </c>
      <c r="C277" s="54">
        <v>13062411</v>
      </c>
      <c r="D277" s="53">
        <v>0</v>
      </c>
      <c r="E277" s="53">
        <v>0</v>
      </c>
      <c r="F277" s="62" t="s">
        <v>466</v>
      </c>
      <c r="G277" s="4" t="s">
        <v>467</v>
      </c>
    </row>
    <row r="278" spans="1:8" ht="30" customHeight="1" x14ac:dyDescent="0.25">
      <c r="A278" s="50">
        <f t="shared" si="38"/>
        <v>22589698</v>
      </c>
      <c r="B278" s="50">
        <f t="shared" si="38"/>
        <v>21374195</v>
      </c>
      <c r="C278" s="51">
        <f t="shared" si="38"/>
        <v>18297724</v>
      </c>
      <c r="D278" s="50">
        <f>SUM(D279)</f>
        <v>0</v>
      </c>
      <c r="E278" s="50">
        <f t="shared" si="38"/>
        <v>0</v>
      </c>
      <c r="F278" s="52" t="s">
        <v>468</v>
      </c>
      <c r="G278" s="4" t="s">
        <v>469</v>
      </c>
      <c r="H278" s="5">
        <v>1</v>
      </c>
    </row>
    <row r="279" spans="1:8" ht="30" customHeight="1" x14ac:dyDescent="0.25">
      <c r="A279" s="53">
        <v>22589698</v>
      </c>
      <c r="B279" s="53">
        <v>21374195</v>
      </c>
      <c r="C279" s="54">
        <v>18297724</v>
      </c>
      <c r="D279" s="53">
        <v>0</v>
      </c>
      <c r="E279" s="53">
        <v>0</v>
      </c>
      <c r="F279" s="62" t="s">
        <v>470</v>
      </c>
      <c r="G279" s="4" t="s">
        <v>471</v>
      </c>
    </row>
    <row r="280" spans="1:8" ht="30" customHeight="1" x14ac:dyDescent="0.25">
      <c r="A280" s="50">
        <f t="shared" si="38"/>
        <v>12612993</v>
      </c>
      <c r="B280" s="50">
        <f t="shared" si="38"/>
        <v>11934315</v>
      </c>
      <c r="C280" s="51">
        <f t="shared" si="38"/>
        <v>10216563</v>
      </c>
      <c r="D280" s="50">
        <f>SUM(D281)</f>
        <v>0</v>
      </c>
      <c r="E280" s="50">
        <f t="shared" si="38"/>
        <v>0</v>
      </c>
      <c r="F280" s="52" t="s">
        <v>472</v>
      </c>
      <c r="G280" s="4" t="s">
        <v>473</v>
      </c>
      <c r="H280" s="5">
        <v>1</v>
      </c>
    </row>
    <row r="281" spans="1:8" ht="30" customHeight="1" x14ac:dyDescent="0.25">
      <c r="A281" s="53">
        <v>12612993</v>
      </c>
      <c r="B281" s="53">
        <v>11934315</v>
      </c>
      <c r="C281" s="54">
        <v>10216563</v>
      </c>
      <c r="D281" s="53">
        <v>0</v>
      </c>
      <c r="E281" s="53">
        <v>0</v>
      </c>
      <c r="F281" s="62" t="s">
        <v>474</v>
      </c>
      <c r="G281" s="4" t="s">
        <v>475</v>
      </c>
    </row>
    <row r="282" spans="1:8" ht="30" customHeight="1" x14ac:dyDescent="0.25">
      <c r="A282" s="50">
        <f t="shared" si="38"/>
        <v>6733252</v>
      </c>
      <c r="B282" s="50">
        <f t="shared" si="38"/>
        <v>6370950</v>
      </c>
      <c r="C282" s="51">
        <f t="shared" si="38"/>
        <v>5453955</v>
      </c>
      <c r="D282" s="50">
        <f>SUM(D283)</f>
        <v>0</v>
      </c>
      <c r="E282" s="50">
        <f t="shared" si="38"/>
        <v>0</v>
      </c>
      <c r="F282" s="52" t="s">
        <v>476</v>
      </c>
      <c r="G282" s="4" t="s">
        <v>477</v>
      </c>
      <c r="H282" s="5">
        <v>1</v>
      </c>
    </row>
    <row r="283" spans="1:8" ht="30" customHeight="1" x14ac:dyDescent="0.25">
      <c r="A283" s="53">
        <v>6733252</v>
      </c>
      <c r="B283" s="53">
        <v>6370950</v>
      </c>
      <c r="C283" s="54">
        <v>5453955</v>
      </c>
      <c r="D283" s="53">
        <v>0</v>
      </c>
      <c r="E283" s="53">
        <v>0</v>
      </c>
      <c r="F283" s="62" t="s">
        <v>478</v>
      </c>
      <c r="G283" s="4" t="s">
        <v>479</v>
      </c>
    </row>
    <row r="284" spans="1:8" ht="30" customHeight="1" x14ac:dyDescent="0.25">
      <c r="A284" s="50">
        <f t="shared" si="38"/>
        <v>25711940</v>
      </c>
      <c r="B284" s="50">
        <f t="shared" si="38"/>
        <v>24328436</v>
      </c>
      <c r="C284" s="51">
        <f t="shared" si="38"/>
        <v>20826750</v>
      </c>
      <c r="D284" s="50">
        <f>SUM(D285)</f>
        <v>0</v>
      </c>
      <c r="E284" s="50">
        <f t="shared" si="38"/>
        <v>0</v>
      </c>
      <c r="F284" s="52" t="s">
        <v>480</v>
      </c>
      <c r="G284" s="4" t="s">
        <v>481</v>
      </c>
      <c r="H284" s="5">
        <v>1</v>
      </c>
    </row>
    <row r="285" spans="1:8" ht="30" customHeight="1" x14ac:dyDescent="0.25">
      <c r="A285" s="53">
        <v>25711940</v>
      </c>
      <c r="B285" s="53">
        <v>24328436</v>
      </c>
      <c r="C285" s="54">
        <v>20826750</v>
      </c>
      <c r="D285" s="53">
        <v>0</v>
      </c>
      <c r="E285" s="53">
        <v>0</v>
      </c>
      <c r="F285" s="62" t="s">
        <v>482</v>
      </c>
      <c r="G285" s="4" t="s">
        <v>483</v>
      </c>
    </row>
    <row r="286" spans="1:8" ht="30" customHeight="1" x14ac:dyDescent="0.25">
      <c r="A286" s="50">
        <f t="shared" si="38"/>
        <v>10121904</v>
      </c>
      <c r="B286" s="50">
        <f t="shared" si="38"/>
        <v>9577266</v>
      </c>
      <c r="C286" s="51">
        <f t="shared" si="38"/>
        <v>8198773</v>
      </c>
      <c r="D286" s="50">
        <f>SUM(D287)</f>
        <v>0</v>
      </c>
      <c r="E286" s="50">
        <f t="shared" si="38"/>
        <v>0</v>
      </c>
      <c r="F286" s="52" t="s">
        <v>484</v>
      </c>
      <c r="G286" s="4" t="s">
        <v>485</v>
      </c>
      <c r="H286" s="5">
        <v>1</v>
      </c>
    </row>
    <row r="287" spans="1:8" ht="30" customHeight="1" x14ac:dyDescent="0.25">
      <c r="A287" s="53">
        <v>10121904</v>
      </c>
      <c r="B287" s="53">
        <v>9577266</v>
      </c>
      <c r="C287" s="54">
        <v>8198773</v>
      </c>
      <c r="D287" s="53">
        <v>0</v>
      </c>
      <c r="E287" s="53">
        <v>0</v>
      </c>
      <c r="F287" s="62" t="s">
        <v>486</v>
      </c>
      <c r="G287" s="4" t="s">
        <v>487</v>
      </c>
    </row>
    <row r="288" spans="1:8" ht="30" customHeight="1" x14ac:dyDescent="0.25">
      <c r="A288" s="50">
        <f t="shared" si="38"/>
        <v>8577108</v>
      </c>
      <c r="B288" s="50">
        <f t="shared" si="38"/>
        <v>8115592</v>
      </c>
      <c r="C288" s="51">
        <f t="shared" si="38"/>
        <v>6947484</v>
      </c>
      <c r="D288" s="50">
        <f>SUM(D289)</f>
        <v>0</v>
      </c>
      <c r="E288" s="50">
        <f t="shared" si="38"/>
        <v>0</v>
      </c>
      <c r="F288" s="52" t="s">
        <v>488</v>
      </c>
      <c r="G288" s="4" t="s">
        <v>489</v>
      </c>
      <c r="H288" s="5">
        <v>1</v>
      </c>
    </row>
    <row r="289" spans="1:8" ht="30" customHeight="1" x14ac:dyDescent="0.25">
      <c r="A289" s="53">
        <v>8577108</v>
      </c>
      <c r="B289" s="53">
        <v>8115592</v>
      </c>
      <c r="C289" s="54">
        <v>6947484</v>
      </c>
      <c r="D289" s="53">
        <v>0</v>
      </c>
      <c r="E289" s="53">
        <v>0</v>
      </c>
      <c r="F289" s="62" t="s">
        <v>490</v>
      </c>
      <c r="G289" s="4" t="s">
        <v>491</v>
      </c>
    </row>
    <row r="290" spans="1:8" ht="30" customHeight="1" x14ac:dyDescent="0.25">
      <c r="A290" s="50">
        <f t="shared" si="38"/>
        <v>6316525</v>
      </c>
      <c r="B290" s="50">
        <f t="shared" si="38"/>
        <v>5976646</v>
      </c>
      <c r="C290" s="51">
        <f t="shared" si="38"/>
        <v>5116405</v>
      </c>
      <c r="D290" s="50">
        <f>SUM(D291)</f>
        <v>0</v>
      </c>
      <c r="E290" s="50">
        <f t="shared" si="38"/>
        <v>0</v>
      </c>
      <c r="F290" s="52" t="s">
        <v>492</v>
      </c>
      <c r="G290" s="4" t="s">
        <v>493</v>
      </c>
      <c r="H290" s="5">
        <v>1</v>
      </c>
    </row>
    <row r="291" spans="1:8" ht="30" customHeight="1" x14ac:dyDescent="0.25">
      <c r="A291" s="53">
        <v>6316525</v>
      </c>
      <c r="B291" s="53">
        <v>5976646</v>
      </c>
      <c r="C291" s="54">
        <v>5116405</v>
      </c>
      <c r="D291" s="53">
        <v>0</v>
      </c>
      <c r="E291" s="53">
        <v>0</v>
      </c>
      <c r="F291" s="62" t="s">
        <v>494</v>
      </c>
      <c r="G291" s="4" t="s">
        <v>495</v>
      </c>
    </row>
    <row r="292" spans="1:8" ht="30" customHeight="1" x14ac:dyDescent="0.25">
      <c r="A292" s="50">
        <f t="shared" si="38"/>
        <v>8597177</v>
      </c>
      <c r="B292" s="50">
        <f t="shared" si="38"/>
        <v>8134581</v>
      </c>
      <c r="C292" s="51">
        <f t="shared" si="38"/>
        <v>6963740</v>
      </c>
      <c r="D292" s="50">
        <f>SUM(D293)</f>
        <v>0</v>
      </c>
      <c r="E292" s="50">
        <f t="shared" si="38"/>
        <v>0</v>
      </c>
      <c r="F292" s="52" t="s">
        <v>496</v>
      </c>
      <c r="G292" s="4" t="s">
        <v>497</v>
      </c>
      <c r="H292" s="5">
        <v>1</v>
      </c>
    </row>
    <row r="293" spans="1:8" ht="30" customHeight="1" x14ac:dyDescent="0.25">
      <c r="A293" s="53">
        <v>8597177</v>
      </c>
      <c r="B293" s="53">
        <v>8134581</v>
      </c>
      <c r="C293" s="54">
        <v>6963740</v>
      </c>
      <c r="D293" s="53">
        <v>0</v>
      </c>
      <c r="E293" s="53">
        <v>0</v>
      </c>
      <c r="F293" s="62" t="s">
        <v>498</v>
      </c>
      <c r="G293" s="4" t="s">
        <v>499</v>
      </c>
    </row>
    <row r="294" spans="1:8" ht="30" customHeight="1" x14ac:dyDescent="0.25">
      <c r="A294" s="50">
        <f t="shared" si="38"/>
        <v>7664200</v>
      </c>
      <c r="B294" s="50">
        <f t="shared" si="38"/>
        <v>7251806</v>
      </c>
      <c r="C294" s="51">
        <f t="shared" si="38"/>
        <v>6208025</v>
      </c>
      <c r="D294" s="50">
        <f>SUM(D295)</f>
        <v>0</v>
      </c>
      <c r="E294" s="50">
        <f t="shared" si="38"/>
        <v>0</v>
      </c>
      <c r="F294" s="52" t="s">
        <v>500</v>
      </c>
      <c r="G294" s="4" t="s">
        <v>501</v>
      </c>
      <c r="H294" s="5">
        <v>1</v>
      </c>
    </row>
    <row r="295" spans="1:8" ht="30" customHeight="1" x14ac:dyDescent="0.25">
      <c r="A295" s="53">
        <v>7664200</v>
      </c>
      <c r="B295" s="53">
        <v>7251806</v>
      </c>
      <c r="C295" s="54">
        <v>6208025</v>
      </c>
      <c r="D295" s="53">
        <v>0</v>
      </c>
      <c r="E295" s="53">
        <v>0</v>
      </c>
      <c r="F295" s="62" t="s">
        <v>502</v>
      </c>
      <c r="G295" s="4" t="s">
        <v>503</v>
      </c>
    </row>
    <row r="296" spans="1:8" ht="30" customHeight="1" x14ac:dyDescent="0.25">
      <c r="A296" s="50">
        <f t="shared" si="38"/>
        <v>13315203</v>
      </c>
      <c r="B296" s="50">
        <f t="shared" si="38"/>
        <v>12598741</v>
      </c>
      <c r="C296" s="51">
        <f t="shared" si="38"/>
        <v>10785355</v>
      </c>
      <c r="D296" s="50">
        <f>SUM(D297)</f>
        <v>0</v>
      </c>
      <c r="E296" s="50">
        <f t="shared" si="38"/>
        <v>0</v>
      </c>
      <c r="F296" s="52" t="s">
        <v>504</v>
      </c>
      <c r="G296" s="4" t="s">
        <v>505</v>
      </c>
      <c r="H296" s="5">
        <v>1</v>
      </c>
    </row>
    <row r="297" spans="1:8" ht="30" customHeight="1" x14ac:dyDescent="0.25">
      <c r="A297" s="53">
        <v>13315203</v>
      </c>
      <c r="B297" s="53">
        <v>12598741</v>
      </c>
      <c r="C297" s="54">
        <v>10785355</v>
      </c>
      <c r="D297" s="53">
        <v>0</v>
      </c>
      <c r="E297" s="53">
        <v>0</v>
      </c>
      <c r="F297" s="62" t="s">
        <v>506</v>
      </c>
      <c r="G297" s="4" t="s">
        <v>507</v>
      </c>
    </row>
    <row r="298" spans="1:8" ht="30" customHeight="1" x14ac:dyDescent="0.25">
      <c r="A298" s="50">
        <f t="shared" si="38"/>
        <v>12890648</v>
      </c>
      <c r="B298" s="50">
        <f t="shared" si="38"/>
        <v>12197030</v>
      </c>
      <c r="C298" s="51">
        <f t="shared" si="38"/>
        <v>10441464</v>
      </c>
      <c r="D298" s="50">
        <f>SUM(D299)</f>
        <v>0</v>
      </c>
      <c r="E298" s="50">
        <f t="shared" si="38"/>
        <v>0</v>
      </c>
      <c r="F298" s="52" t="s">
        <v>508</v>
      </c>
      <c r="G298" s="4" t="s">
        <v>509</v>
      </c>
      <c r="H298" s="5">
        <v>1</v>
      </c>
    </row>
    <row r="299" spans="1:8" ht="30" customHeight="1" x14ac:dyDescent="0.25">
      <c r="A299" s="53">
        <v>12890648</v>
      </c>
      <c r="B299" s="53">
        <v>12197030</v>
      </c>
      <c r="C299" s="54">
        <v>10441464</v>
      </c>
      <c r="D299" s="53">
        <v>0</v>
      </c>
      <c r="E299" s="53">
        <v>0</v>
      </c>
      <c r="F299" s="62" t="s">
        <v>510</v>
      </c>
      <c r="G299" s="4" t="s">
        <v>511</v>
      </c>
    </row>
    <row r="300" spans="1:8" ht="30" customHeight="1" x14ac:dyDescent="0.25">
      <c r="A300" s="50">
        <f t="shared" si="38"/>
        <v>20227899</v>
      </c>
      <c r="B300" s="50">
        <f t="shared" si="38"/>
        <v>19139479</v>
      </c>
      <c r="C300" s="51">
        <f t="shared" si="38"/>
        <v>16384660</v>
      </c>
      <c r="D300" s="50">
        <f>SUM(D301)</f>
        <v>0</v>
      </c>
      <c r="E300" s="50">
        <f t="shared" si="38"/>
        <v>0</v>
      </c>
      <c r="F300" s="52" t="s">
        <v>512</v>
      </c>
      <c r="G300" s="4" t="s">
        <v>513</v>
      </c>
      <c r="H300" s="5">
        <v>1</v>
      </c>
    </row>
    <row r="301" spans="1:8" ht="30" customHeight="1" x14ac:dyDescent="0.25">
      <c r="A301" s="53">
        <v>20227899</v>
      </c>
      <c r="B301" s="53">
        <v>19139479</v>
      </c>
      <c r="C301" s="54">
        <v>16384660</v>
      </c>
      <c r="D301" s="53">
        <v>0</v>
      </c>
      <c r="E301" s="53">
        <v>0</v>
      </c>
      <c r="F301" s="62" t="s">
        <v>514</v>
      </c>
      <c r="G301" s="4" t="s">
        <v>515</v>
      </c>
    </row>
    <row r="302" spans="1:8" ht="30" customHeight="1" x14ac:dyDescent="0.25">
      <c r="A302" s="50">
        <f t="shared" si="38"/>
        <v>8045016</v>
      </c>
      <c r="B302" s="50">
        <f t="shared" si="38"/>
        <v>7612131</v>
      </c>
      <c r="C302" s="51">
        <f t="shared" si="38"/>
        <v>6516488</v>
      </c>
      <c r="D302" s="50">
        <f>SUM(D303)</f>
        <v>0</v>
      </c>
      <c r="E302" s="50">
        <f t="shared" si="38"/>
        <v>0</v>
      </c>
      <c r="F302" s="52" t="s">
        <v>516</v>
      </c>
      <c r="G302" s="4" t="s">
        <v>517</v>
      </c>
      <c r="H302" s="5">
        <v>1</v>
      </c>
    </row>
    <row r="303" spans="1:8" ht="30" customHeight="1" x14ac:dyDescent="0.25">
      <c r="A303" s="53">
        <v>8045016</v>
      </c>
      <c r="B303" s="53">
        <v>7612131</v>
      </c>
      <c r="C303" s="54">
        <v>6516488</v>
      </c>
      <c r="D303" s="53">
        <v>0</v>
      </c>
      <c r="E303" s="53">
        <v>0</v>
      </c>
      <c r="F303" s="62" t="s">
        <v>518</v>
      </c>
      <c r="G303" s="4" t="s">
        <v>519</v>
      </c>
    </row>
    <row r="304" spans="1:8" ht="30" customHeight="1" x14ac:dyDescent="0.25">
      <c r="A304" s="50">
        <f t="shared" si="38"/>
        <v>7725858</v>
      </c>
      <c r="B304" s="50">
        <f t="shared" si="38"/>
        <v>7310146</v>
      </c>
      <c r="C304" s="51">
        <f t="shared" si="38"/>
        <v>6257969</v>
      </c>
      <c r="D304" s="50">
        <f>SUM(D305)</f>
        <v>0</v>
      </c>
      <c r="E304" s="50">
        <f t="shared" si="38"/>
        <v>0</v>
      </c>
      <c r="F304" s="52" t="s">
        <v>520</v>
      </c>
      <c r="G304" s="4" t="s">
        <v>521</v>
      </c>
      <c r="H304" s="5">
        <v>1</v>
      </c>
    </row>
    <row r="305" spans="1:8" ht="30" customHeight="1" x14ac:dyDescent="0.25">
      <c r="A305" s="53">
        <v>7725858</v>
      </c>
      <c r="B305" s="53">
        <v>7310146</v>
      </c>
      <c r="C305" s="54">
        <v>6257969</v>
      </c>
      <c r="D305" s="53">
        <v>0</v>
      </c>
      <c r="E305" s="53">
        <v>0</v>
      </c>
      <c r="F305" s="62" t="s">
        <v>522</v>
      </c>
      <c r="G305" s="4" t="s">
        <v>523</v>
      </c>
    </row>
    <row r="306" spans="1:8" ht="30" customHeight="1" x14ac:dyDescent="0.25">
      <c r="A306" s="50">
        <f t="shared" si="38"/>
        <v>6055977</v>
      </c>
      <c r="B306" s="50">
        <f t="shared" si="38"/>
        <v>5730118</v>
      </c>
      <c r="C306" s="51">
        <f t="shared" si="38"/>
        <v>4905360</v>
      </c>
      <c r="D306" s="50">
        <f>SUM(D307)</f>
        <v>0</v>
      </c>
      <c r="E306" s="50">
        <f t="shared" si="38"/>
        <v>0</v>
      </c>
      <c r="F306" s="52" t="s">
        <v>524</v>
      </c>
      <c r="G306" s="4" t="s">
        <v>525</v>
      </c>
      <c r="H306" s="5">
        <v>1</v>
      </c>
    </row>
    <row r="307" spans="1:8" ht="30" customHeight="1" x14ac:dyDescent="0.25">
      <c r="A307" s="53">
        <v>6055977</v>
      </c>
      <c r="B307" s="53">
        <v>5730118</v>
      </c>
      <c r="C307" s="54">
        <v>4905360</v>
      </c>
      <c r="D307" s="53">
        <v>0</v>
      </c>
      <c r="E307" s="53">
        <v>0</v>
      </c>
      <c r="F307" s="62" t="s">
        <v>526</v>
      </c>
      <c r="G307" s="4" t="s">
        <v>527</v>
      </c>
    </row>
    <row r="308" spans="1:8" ht="30" customHeight="1" x14ac:dyDescent="0.25">
      <c r="A308" s="50">
        <f t="shared" si="38"/>
        <v>13736645</v>
      </c>
      <c r="B308" s="50">
        <f t="shared" si="38"/>
        <v>12997506</v>
      </c>
      <c r="C308" s="51">
        <f t="shared" si="38"/>
        <v>11126725</v>
      </c>
      <c r="D308" s="50">
        <f>SUM(D309)</f>
        <v>0</v>
      </c>
      <c r="E308" s="50">
        <f t="shared" si="38"/>
        <v>0</v>
      </c>
      <c r="F308" s="52" t="s">
        <v>528</v>
      </c>
      <c r="G308" s="4" t="s">
        <v>529</v>
      </c>
      <c r="H308" s="5">
        <v>1</v>
      </c>
    </row>
    <row r="309" spans="1:8" ht="30" customHeight="1" x14ac:dyDescent="0.25">
      <c r="A309" s="53">
        <v>13736645</v>
      </c>
      <c r="B309" s="53">
        <v>12997506</v>
      </c>
      <c r="C309" s="54">
        <v>11126725</v>
      </c>
      <c r="D309" s="53">
        <v>0</v>
      </c>
      <c r="E309" s="53">
        <v>0</v>
      </c>
      <c r="F309" s="62" t="s">
        <v>530</v>
      </c>
      <c r="G309" s="4" t="s">
        <v>531</v>
      </c>
    </row>
    <row r="310" spans="1:8" ht="30" customHeight="1" x14ac:dyDescent="0.25">
      <c r="A310" s="50">
        <f t="shared" si="38"/>
        <v>11360989</v>
      </c>
      <c r="B310" s="50">
        <f t="shared" si="38"/>
        <v>10749679</v>
      </c>
      <c r="C310" s="51">
        <f t="shared" si="38"/>
        <v>9202436</v>
      </c>
      <c r="D310" s="50">
        <f>SUM(D311)</f>
        <v>0</v>
      </c>
      <c r="E310" s="50">
        <f t="shared" si="38"/>
        <v>0</v>
      </c>
      <c r="F310" s="52" t="s">
        <v>532</v>
      </c>
      <c r="G310" s="4" t="s">
        <v>533</v>
      </c>
      <c r="H310" s="5">
        <v>1</v>
      </c>
    </row>
    <row r="311" spans="1:8" ht="30" customHeight="1" x14ac:dyDescent="0.25">
      <c r="A311" s="53">
        <v>11360989</v>
      </c>
      <c r="B311" s="53">
        <v>10749679</v>
      </c>
      <c r="C311" s="54">
        <v>9202436</v>
      </c>
      <c r="D311" s="53">
        <v>0</v>
      </c>
      <c r="E311" s="53">
        <v>0</v>
      </c>
      <c r="F311" s="62" t="s">
        <v>534</v>
      </c>
      <c r="G311" s="4" t="s">
        <v>535</v>
      </c>
    </row>
    <row r="312" spans="1:8" ht="30" customHeight="1" x14ac:dyDescent="0.25">
      <c r="A312" s="50">
        <f t="shared" si="38"/>
        <v>18426859</v>
      </c>
      <c r="B312" s="50">
        <f t="shared" si="38"/>
        <v>17435350</v>
      </c>
      <c r="C312" s="51">
        <f t="shared" si="38"/>
        <v>14925813</v>
      </c>
      <c r="D312" s="50">
        <f>SUM(D313)</f>
        <v>0</v>
      </c>
      <c r="E312" s="50">
        <f t="shared" si="38"/>
        <v>0</v>
      </c>
      <c r="F312" s="52" t="s">
        <v>536</v>
      </c>
      <c r="G312" s="4" t="s">
        <v>537</v>
      </c>
      <c r="H312" s="5">
        <v>1</v>
      </c>
    </row>
    <row r="313" spans="1:8" ht="30" customHeight="1" x14ac:dyDescent="0.25">
      <c r="A313" s="53">
        <v>18426859</v>
      </c>
      <c r="B313" s="53">
        <v>17435350</v>
      </c>
      <c r="C313" s="54">
        <v>14925813</v>
      </c>
      <c r="D313" s="53">
        <v>0</v>
      </c>
      <c r="E313" s="53">
        <v>0</v>
      </c>
      <c r="F313" s="62" t="s">
        <v>538</v>
      </c>
      <c r="G313" s="4" t="s">
        <v>539</v>
      </c>
    </row>
    <row r="314" spans="1:8" ht="30" customHeight="1" x14ac:dyDescent="0.25">
      <c r="A314" s="50">
        <f t="shared" si="38"/>
        <v>7830684</v>
      </c>
      <c r="B314" s="50">
        <f t="shared" si="38"/>
        <v>7409332</v>
      </c>
      <c r="C314" s="51">
        <f t="shared" si="38"/>
        <v>6342878</v>
      </c>
      <c r="D314" s="50">
        <f>SUM(D315)</f>
        <v>0</v>
      </c>
      <c r="E314" s="50">
        <f t="shared" si="38"/>
        <v>0</v>
      </c>
      <c r="F314" s="52" t="s">
        <v>540</v>
      </c>
      <c r="G314" s="4" t="s">
        <v>541</v>
      </c>
      <c r="H314" s="5">
        <v>1</v>
      </c>
    </row>
    <row r="315" spans="1:8" ht="30" customHeight="1" x14ac:dyDescent="0.25">
      <c r="A315" s="53">
        <v>7830684</v>
      </c>
      <c r="B315" s="53">
        <v>7409332</v>
      </c>
      <c r="C315" s="54">
        <v>6342878</v>
      </c>
      <c r="D315" s="53">
        <v>0</v>
      </c>
      <c r="E315" s="53">
        <v>0</v>
      </c>
      <c r="F315" s="62" t="s">
        <v>542</v>
      </c>
      <c r="G315" s="4" t="s">
        <v>543</v>
      </c>
    </row>
    <row r="316" spans="1:8" ht="30" customHeight="1" x14ac:dyDescent="0.25">
      <c r="A316" s="50">
        <f t="shared" si="38"/>
        <v>11641357</v>
      </c>
      <c r="B316" s="50">
        <f t="shared" si="38"/>
        <v>11014961</v>
      </c>
      <c r="C316" s="51">
        <f t="shared" si="38"/>
        <v>9429535</v>
      </c>
      <c r="D316" s="50">
        <f>SUM(D317)</f>
        <v>0</v>
      </c>
      <c r="E316" s="50">
        <f t="shared" si="38"/>
        <v>0</v>
      </c>
      <c r="F316" s="52" t="s">
        <v>544</v>
      </c>
      <c r="G316" s="4" t="s">
        <v>545</v>
      </c>
      <c r="H316" s="5">
        <v>1</v>
      </c>
    </row>
    <row r="317" spans="1:8" ht="30" customHeight="1" x14ac:dyDescent="0.25">
      <c r="A317" s="53">
        <v>11641357</v>
      </c>
      <c r="B317" s="53">
        <v>11014961</v>
      </c>
      <c r="C317" s="54">
        <v>9429535</v>
      </c>
      <c r="D317" s="53">
        <v>0</v>
      </c>
      <c r="E317" s="53">
        <v>0</v>
      </c>
      <c r="F317" s="62" t="s">
        <v>546</v>
      </c>
      <c r="G317" s="4" t="s">
        <v>547</v>
      </c>
    </row>
    <row r="318" spans="1:8" ht="30" customHeight="1" x14ac:dyDescent="0.25">
      <c r="A318" s="50">
        <f t="shared" si="38"/>
        <v>9214809</v>
      </c>
      <c r="B318" s="50">
        <f t="shared" si="38"/>
        <v>8718980</v>
      </c>
      <c r="C318" s="51">
        <f t="shared" si="38"/>
        <v>7464024</v>
      </c>
      <c r="D318" s="50">
        <f>SUM(D319)</f>
        <v>0</v>
      </c>
      <c r="E318" s="50">
        <f t="shared" si="38"/>
        <v>0</v>
      </c>
      <c r="F318" s="52" t="s">
        <v>548</v>
      </c>
      <c r="G318" s="4" t="s">
        <v>549</v>
      </c>
      <c r="H318" s="5">
        <v>1</v>
      </c>
    </row>
    <row r="319" spans="1:8" ht="30" customHeight="1" x14ac:dyDescent="0.25">
      <c r="A319" s="53">
        <v>9214809</v>
      </c>
      <c r="B319" s="53">
        <v>8718980</v>
      </c>
      <c r="C319" s="54">
        <v>7464024</v>
      </c>
      <c r="D319" s="53">
        <v>0</v>
      </c>
      <c r="E319" s="53">
        <v>0</v>
      </c>
      <c r="F319" s="62" t="s">
        <v>550</v>
      </c>
      <c r="G319" s="4" t="s">
        <v>551</v>
      </c>
    </row>
    <row r="320" spans="1:8" ht="30" customHeight="1" x14ac:dyDescent="0.25">
      <c r="A320" s="50">
        <f t="shared" si="38"/>
        <v>9657695</v>
      </c>
      <c r="B320" s="50">
        <f t="shared" si="38"/>
        <v>9138035</v>
      </c>
      <c r="C320" s="51">
        <f t="shared" si="38"/>
        <v>7822763</v>
      </c>
      <c r="D320" s="50">
        <f>SUM(D321)</f>
        <v>0</v>
      </c>
      <c r="E320" s="50">
        <f t="shared" si="38"/>
        <v>0</v>
      </c>
      <c r="F320" s="52" t="s">
        <v>552</v>
      </c>
      <c r="G320" s="4" t="s">
        <v>553</v>
      </c>
      <c r="H320" s="5">
        <v>1</v>
      </c>
    </row>
    <row r="321" spans="1:8" ht="30" customHeight="1" x14ac:dyDescent="0.25">
      <c r="A321" s="53">
        <v>9657695</v>
      </c>
      <c r="B321" s="53">
        <v>9138035</v>
      </c>
      <c r="C321" s="54">
        <v>7822763</v>
      </c>
      <c r="D321" s="53">
        <v>0</v>
      </c>
      <c r="E321" s="53">
        <v>0</v>
      </c>
      <c r="F321" s="62" t="s">
        <v>554</v>
      </c>
      <c r="G321" s="4" t="s">
        <v>555</v>
      </c>
    </row>
    <row r="322" spans="1:8" ht="30" customHeight="1" x14ac:dyDescent="0.25">
      <c r="A322" s="50">
        <f t="shared" si="38"/>
        <v>13376926</v>
      </c>
      <c r="B322" s="50">
        <f t="shared" si="38"/>
        <v>12657142</v>
      </c>
      <c r="C322" s="51">
        <f t="shared" si="38"/>
        <v>10835351</v>
      </c>
      <c r="D322" s="50">
        <f>SUM(D323)</f>
        <v>0</v>
      </c>
      <c r="E322" s="50">
        <f t="shared" si="38"/>
        <v>0</v>
      </c>
      <c r="F322" s="52" t="s">
        <v>556</v>
      </c>
      <c r="G322" s="4" t="s">
        <v>557</v>
      </c>
      <c r="H322" s="5">
        <v>1</v>
      </c>
    </row>
    <row r="323" spans="1:8" ht="30" customHeight="1" x14ac:dyDescent="0.25">
      <c r="A323" s="53">
        <v>13376926</v>
      </c>
      <c r="B323" s="53">
        <v>12657142</v>
      </c>
      <c r="C323" s="54">
        <v>10835351</v>
      </c>
      <c r="D323" s="53">
        <v>0</v>
      </c>
      <c r="E323" s="53">
        <v>0</v>
      </c>
      <c r="F323" s="62" t="s">
        <v>558</v>
      </c>
      <c r="G323" s="4" t="s">
        <v>559</v>
      </c>
    </row>
    <row r="324" spans="1:8" ht="30" customHeight="1" x14ac:dyDescent="0.25">
      <c r="A324" s="50">
        <f t="shared" si="38"/>
        <v>14289180</v>
      </c>
      <c r="B324" s="50">
        <f t="shared" si="38"/>
        <v>13520310</v>
      </c>
      <c r="C324" s="51">
        <f t="shared" si="38"/>
        <v>11574280</v>
      </c>
      <c r="D324" s="50">
        <f>SUM(D325)</f>
        <v>0</v>
      </c>
      <c r="E324" s="50">
        <f t="shared" si="38"/>
        <v>0</v>
      </c>
      <c r="F324" s="52" t="s">
        <v>560</v>
      </c>
      <c r="G324" s="4" t="s">
        <v>561</v>
      </c>
      <c r="H324" s="5">
        <v>1</v>
      </c>
    </row>
    <row r="325" spans="1:8" ht="30" customHeight="1" x14ac:dyDescent="0.25">
      <c r="A325" s="53">
        <v>14289180</v>
      </c>
      <c r="B325" s="53">
        <v>13520310</v>
      </c>
      <c r="C325" s="54">
        <v>11574280</v>
      </c>
      <c r="D325" s="53">
        <v>0</v>
      </c>
      <c r="E325" s="53">
        <v>0</v>
      </c>
      <c r="F325" s="62" t="s">
        <v>562</v>
      </c>
      <c r="G325" s="4" t="s">
        <v>563</v>
      </c>
    </row>
    <row r="326" spans="1:8" ht="30" customHeight="1" x14ac:dyDescent="0.25">
      <c r="A326" s="50">
        <f t="shared" si="38"/>
        <v>13069537</v>
      </c>
      <c r="B326" s="50">
        <f t="shared" si="38"/>
        <v>12366293</v>
      </c>
      <c r="C326" s="51">
        <f t="shared" si="38"/>
        <v>10586365</v>
      </c>
      <c r="D326" s="50">
        <f>SUM(D327)</f>
        <v>0</v>
      </c>
      <c r="E326" s="50">
        <f t="shared" si="38"/>
        <v>0</v>
      </c>
      <c r="F326" s="52" t="s">
        <v>564</v>
      </c>
      <c r="G326" s="4" t="s">
        <v>565</v>
      </c>
      <c r="H326" s="5">
        <v>1</v>
      </c>
    </row>
    <row r="327" spans="1:8" ht="30" customHeight="1" x14ac:dyDescent="0.25">
      <c r="A327" s="53">
        <v>13069537</v>
      </c>
      <c r="B327" s="53">
        <v>12366293</v>
      </c>
      <c r="C327" s="54">
        <v>10586365</v>
      </c>
      <c r="D327" s="53">
        <v>0</v>
      </c>
      <c r="E327" s="53">
        <v>0</v>
      </c>
      <c r="F327" s="62" t="s">
        <v>566</v>
      </c>
      <c r="G327" s="4" t="s">
        <v>567</v>
      </c>
    </row>
    <row r="328" spans="1:8" ht="30" customHeight="1" x14ac:dyDescent="0.25">
      <c r="A328" s="50">
        <f t="shared" si="38"/>
        <v>8010144</v>
      </c>
      <c r="B328" s="50">
        <f t="shared" si="38"/>
        <v>7579135</v>
      </c>
      <c r="C328" s="51">
        <f t="shared" si="38"/>
        <v>6488241</v>
      </c>
      <c r="D328" s="50">
        <f>SUM(D329)</f>
        <v>0</v>
      </c>
      <c r="E328" s="50">
        <f t="shared" si="38"/>
        <v>0</v>
      </c>
      <c r="F328" s="52" t="s">
        <v>568</v>
      </c>
      <c r="G328" s="4" t="s">
        <v>569</v>
      </c>
      <c r="H328" s="5">
        <v>1</v>
      </c>
    </row>
    <row r="329" spans="1:8" ht="30" customHeight="1" x14ac:dyDescent="0.25">
      <c r="A329" s="53">
        <v>8010144</v>
      </c>
      <c r="B329" s="53">
        <v>7579135</v>
      </c>
      <c r="C329" s="54">
        <v>6488241</v>
      </c>
      <c r="D329" s="53">
        <v>0</v>
      </c>
      <c r="E329" s="53">
        <v>0</v>
      </c>
      <c r="F329" s="62" t="s">
        <v>570</v>
      </c>
      <c r="G329" s="4" t="s">
        <v>571</v>
      </c>
    </row>
    <row r="330" spans="1:8" ht="30" customHeight="1" x14ac:dyDescent="0.25">
      <c r="A330" s="50">
        <f t="shared" si="38"/>
        <v>9689283</v>
      </c>
      <c r="B330" s="50">
        <f t="shared" si="38"/>
        <v>9167923</v>
      </c>
      <c r="C330" s="51">
        <f t="shared" si="38"/>
        <v>7848349</v>
      </c>
      <c r="D330" s="50">
        <f>SUM(D331)</f>
        <v>0</v>
      </c>
      <c r="E330" s="50">
        <f t="shared" si="38"/>
        <v>0</v>
      </c>
      <c r="F330" s="52" t="s">
        <v>572</v>
      </c>
      <c r="G330" s="4" t="s">
        <v>573</v>
      </c>
      <c r="H330" s="5">
        <v>1</v>
      </c>
    </row>
    <row r="331" spans="1:8" ht="30" customHeight="1" x14ac:dyDescent="0.25">
      <c r="A331" s="53">
        <v>9689283</v>
      </c>
      <c r="B331" s="53">
        <v>9167923</v>
      </c>
      <c r="C331" s="54">
        <v>7848349</v>
      </c>
      <c r="D331" s="53">
        <v>0</v>
      </c>
      <c r="E331" s="53">
        <v>0</v>
      </c>
      <c r="F331" s="62" t="s">
        <v>574</v>
      </c>
      <c r="G331" s="4" t="s">
        <v>575</v>
      </c>
    </row>
    <row r="332" spans="1:8" ht="30" customHeight="1" x14ac:dyDescent="0.25">
      <c r="A332" s="50">
        <f t="shared" si="38"/>
        <v>10484923</v>
      </c>
      <c r="B332" s="50">
        <f t="shared" si="38"/>
        <v>9920752</v>
      </c>
      <c r="C332" s="51">
        <f t="shared" si="38"/>
        <v>8492820</v>
      </c>
      <c r="D332" s="50">
        <f>SUM(D333)</f>
        <v>0</v>
      </c>
      <c r="E332" s="50">
        <f t="shared" si="38"/>
        <v>0</v>
      </c>
      <c r="F332" s="52" t="s">
        <v>576</v>
      </c>
      <c r="G332" s="4" t="s">
        <v>577</v>
      </c>
      <c r="H332" s="5">
        <v>1</v>
      </c>
    </row>
    <row r="333" spans="1:8" ht="30" customHeight="1" x14ac:dyDescent="0.25">
      <c r="A333" s="53">
        <v>10484923</v>
      </c>
      <c r="B333" s="53">
        <v>9920752</v>
      </c>
      <c r="C333" s="54">
        <v>8492820</v>
      </c>
      <c r="D333" s="53">
        <v>0</v>
      </c>
      <c r="E333" s="53">
        <v>0</v>
      </c>
      <c r="F333" s="62" t="s">
        <v>578</v>
      </c>
      <c r="G333" s="4" t="s">
        <v>579</v>
      </c>
    </row>
    <row r="334" spans="1:8" ht="30" customHeight="1" x14ac:dyDescent="0.25">
      <c r="A334" s="50">
        <f t="shared" si="38"/>
        <v>9057868</v>
      </c>
      <c r="B334" s="50">
        <f t="shared" si="38"/>
        <v>8570484</v>
      </c>
      <c r="C334" s="51">
        <f t="shared" si="38"/>
        <v>7336901</v>
      </c>
      <c r="D334" s="50">
        <f>SUM(D335)</f>
        <v>0</v>
      </c>
      <c r="E334" s="50">
        <f t="shared" si="38"/>
        <v>0</v>
      </c>
      <c r="F334" s="52" t="s">
        <v>580</v>
      </c>
      <c r="G334" s="4" t="s">
        <v>581</v>
      </c>
      <c r="H334" s="5">
        <v>1</v>
      </c>
    </row>
    <row r="335" spans="1:8" ht="30" customHeight="1" x14ac:dyDescent="0.25">
      <c r="A335" s="53">
        <v>9057868</v>
      </c>
      <c r="B335" s="53">
        <v>8570484</v>
      </c>
      <c r="C335" s="54">
        <v>7336901</v>
      </c>
      <c r="D335" s="53">
        <v>0</v>
      </c>
      <c r="E335" s="53">
        <v>0</v>
      </c>
      <c r="F335" s="62" t="s">
        <v>582</v>
      </c>
      <c r="G335" s="4" t="s">
        <v>583</v>
      </c>
    </row>
    <row r="336" spans="1:8" ht="30" customHeight="1" x14ac:dyDescent="0.25">
      <c r="A336" s="50">
        <f t="shared" si="38"/>
        <v>8061381</v>
      </c>
      <c r="B336" s="50">
        <f t="shared" si="38"/>
        <v>7627615</v>
      </c>
      <c r="C336" s="51">
        <f t="shared" si="38"/>
        <v>6529743</v>
      </c>
      <c r="D336" s="50">
        <f>SUM(D337)</f>
        <v>0</v>
      </c>
      <c r="E336" s="50">
        <f t="shared" si="38"/>
        <v>0</v>
      </c>
      <c r="F336" s="52" t="s">
        <v>584</v>
      </c>
      <c r="G336" s="4" t="s">
        <v>585</v>
      </c>
      <c r="H336" s="5">
        <v>1</v>
      </c>
    </row>
    <row r="337" spans="1:8" ht="30" customHeight="1" x14ac:dyDescent="0.25">
      <c r="A337" s="53">
        <v>8061381</v>
      </c>
      <c r="B337" s="53">
        <v>7627615</v>
      </c>
      <c r="C337" s="54">
        <v>6529743</v>
      </c>
      <c r="D337" s="53">
        <v>0</v>
      </c>
      <c r="E337" s="53">
        <v>0</v>
      </c>
      <c r="F337" s="62" t="s">
        <v>586</v>
      </c>
      <c r="G337" s="4" t="s">
        <v>587</v>
      </c>
    </row>
    <row r="338" spans="1:8" ht="30" customHeight="1" x14ac:dyDescent="0.25">
      <c r="A338" s="50">
        <f t="shared" si="38"/>
        <v>14627074</v>
      </c>
      <c r="B338" s="50">
        <f t="shared" si="38"/>
        <v>13840023</v>
      </c>
      <c r="C338" s="51">
        <f t="shared" si="38"/>
        <v>11847975</v>
      </c>
      <c r="D338" s="50">
        <f>SUM(D339)</f>
        <v>0</v>
      </c>
      <c r="E338" s="50">
        <f t="shared" si="38"/>
        <v>0</v>
      </c>
      <c r="F338" s="52" t="s">
        <v>588</v>
      </c>
      <c r="G338" s="4" t="s">
        <v>589</v>
      </c>
      <c r="H338" s="5">
        <v>1</v>
      </c>
    </row>
    <row r="339" spans="1:8" ht="30" customHeight="1" x14ac:dyDescent="0.25">
      <c r="A339" s="53">
        <v>14627074</v>
      </c>
      <c r="B339" s="53">
        <v>13840023</v>
      </c>
      <c r="C339" s="54">
        <v>11847975</v>
      </c>
      <c r="D339" s="53">
        <v>0</v>
      </c>
      <c r="E339" s="53">
        <v>0</v>
      </c>
      <c r="F339" s="62" t="s">
        <v>590</v>
      </c>
      <c r="G339" s="4" t="s">
        <v>591</v>
      </c>
    </row>
    <row r="340" spans="1:8" ht="30" customHeight="1" x14ac:dyDescent="0.25">
      <c r="A340" s="50">
        <f t="shared" si="38"/>
        <v>7863130</v>
      </c>
      <c r="B340" s="50">
        <f t="shared" si="38"/>
        <v>7440032</v>
      </c>
      <c r="C340" s="51">
        <f t="shared" si="38"/>
        <v>6369159</v>
      </c>
      <c r="D340" s="50">
        <f>SUM(D341)</f>
        <v>0</v>
      </c>
      <c r="E340" s="50">
        <f t="shared" si="38"/>
        <v>0</v>
      </c>
      <c r="F340" s="52" t="s">
        <v>592</v>
      </c>
      <c r="G340" s="4" t="s">
        <v>593</v>
      </c>
      <c r="H340" s="5">
        <v>1</v>
      </c>
    </row>
    <row r="341" spans="1:8" ht="30" customHeight="1" x14ac:dyDescent="0.25">
      <c r="A341" s="53">
        <v>7863130</v>
      </c>
      <c r="B341" s="53">
        <v>7440032</v>
      </c>
      <c r="C341" s="54">
        <v>6369159</v>
      </c>
      <c r="D341" s="53">
        <v>0</v>
      </c>
      <c r="E341" s="53">
        <v>0</v>
      </c>
      <c r="F341" s="62" t="s">
        <v>594</v>
      </c>
      <c r="G341" s="4" t="s">
        <v>595</v>
      </c>
    </row>
    <row r="342" spans="1:8" ht="30" customHeight="1" x14ac:dyDescent="0.25">
      <c r="A342" s="50">
        <f t="shared" si="38"/>
        <v>7680740</v>
      </c>
      <c r="B342" s="50">
        <f t="shared" si="38"/>
        <v>7267456</v>
      </c>
      <c r="C342" s="51">
        <f t="shared" si="38"/>
        <v>6221423</v>
      </c>
      <c r="D342" s="50">
        <f>SUM(D343)</f>
        <v>0</v>
      </c>
      <c r="E342" s="50">
        <f t="shared" si="38"/>
        <v>0</v>
      </c>
      <c r="F342" s="52" t="s">
        <v>596</v>
      </c>
      <c r="G342" s="4" t="s">
        <v>597</v>
      </c>
      <c r="H342" s="5">
        <v>1</v>
      </c>
    </row>
    <row r="343" spans="1:8" ht="30" customHeight="1" x14ac:dyDescent="0.25">
      <c r="A343" s="53">
        <v>7680740</v>
      </c>
      <c r="B343" s="53">
        <v>7267456</v>
      </c>
      <c r="C343" s="54">
        <v>6221423</v>
      </c>
      <c r="D343" s="53">
        <v>0</v>
      </c>
      <c r="E343" s="53">
        <v>0</v>
      </c>
      <c r="F343" s="62" t="s">
        <v>598</v>
      </c>
      <c r="G343" s="4" t="s">
        <v>599</v>
      </c>
    </row>
    <row r="344" spans="1:8" ht="30" customHeight="1" x14ac:dyDescent="0.25">
      <c r="A344" s="50">
        <f t="shared" si="38"/>
        <v>7754221</v>
      </c>
      <c r="B344" s="50">
        <f t="shared" si="38"/>
        <v>7336983</v>
      </c>
      <c r="C344" s="51">
        <f t="shared" si="38"/>
        <v>6280943</v>
      </c>
      <c r="D344" s="50">
        <f>SUM(D345)</f>
        <v>0</v>
      </c>
      <c r="E344" s="50">
        <f t="shared" si="38"/>
        <v>0</v>
      </c>
      <c r="F344" s="52" t="s">
        <v>600</v>
      </c>
      <c r="G344" s="4" t="s">
        <v>601</v>
      </c>
      <c r="H344" s="5">
        <v>1</v>
      </c>
    </row>
    <row r="345" spans="1:8" ht="30" customHeight="1" x14ac:dyDescent="0.25">
      <c r="A345" s="53">
        <v>7754221</v>
      </c>
      <c r="B345" s="53">
        <v>7336983</v>
      </c>
      <c r="C345" s="54">
        <v>6280943</v>
      </c>
      <c r="D345" s="53">
        <v>0</v>
      </c>
      <c r="E345" s="53">
        <v>0</v>
      </c>
      <c r="F345" s="62" t="s">
        <v>602</v>
      </c>
      <c r="G345" s="4" t="s">
        <v>603</v>
      </c>
    </row>
    <row r="346" spans="1:8" ht="30" customHeight="1" x14ac:dyDescent="0.25">
      <c r="A346" s="50">
        <f t="shared" si="38"/>
        <v>10140049</v>
      </c>
      <c r="B346" s="50">
        <f t="shared" si="38"/>
        <v>9594434</v>
      </c>
      <c r="C346" s="51">
        <f t="shared" si="38"/>
        <v>8213471</v>
      </c>
      <c r="D346" s="50">
        <f>SUM(D347)</f>
        <v>0</v>
      </c>
      <c r="E346" s="50">
        <f t="shared" si="38"/>
        <v>0</v>
      </c>
      <c r="F346" s="52" t="s">
        <v>604</v>
      </c>
      <c r="G346" s="4" t="s">
        <v>605</v>
      </c>
      <c r="H346" s="5">
        <v>1</v>
      </c>
    </row>
    <row r="347" spans="1:8" ht="30" customHeight="1" x14ac:dyDescent="0.25">
      <c r="A347" s="53">
        <v>10140049</v>
      </c>
      <c r="B347" s="53">
        <v>9594434</v>
      </c>
      <c r="C347" s="54">
        <v>8213471</v>
      </c>
      <c r="D347" s="53">
        <v>0</v>
      </c>
      <c r="E347" s="53">
        <v>0</v>
      </c>
      <c r="F347" s="62" t="s">
        <v>606</v>
      </c>
      <c r="G347" s="4" t="s">
        <v>607</v>
      </c>
    </row>
    <row r="348" spans="1:8" ht="30" customHeight="1" x14ac:dyDescent="0.25">
      <c r="A348" s="50">
        <f t="shared" si="38"/>
        <v>10396463</v>
      </c>
      <c r="B348" s="50">
        <f t="shared" si="38"/>
        <v>9837052</v>
      </c>
      <c r="C348" s="51">
        <f t="shared" si="38"/>
        <v>8421167</v>
      </c>
      <c r="D348" s="50">
        <f>SUM(D349)</f>
        <v>0</v>
      </c>
      <c r="E348" s="50">
        <f t="shared" si="38"/>
        <v>0</v>
      </c>
      <c r="F348" s="52" t="s">
        <v>608</v>
      </c>
      <c r="G348" s="4" t="s">
        <v>609</v>
      </c>
      <c r="H348" s="5">
        <v>1</v>
      </c>
    </row>
    <row r="349" spans="1:8" ht="30" customHeight="1" x14ac:dyDescent="0.25">
      <c r="A349" s="53">
        <v>10396463</v>
      </c>
      <c r="B349" s="53">
        <v>9837052</v>
      </c>
      <c r="C349" s="54">
        <v>8421167</v>
      </c>
      <c r="D349" s="53">
        <v>0</v>
      </c>
      <c r="E349" s="53">
        <v>0</v>
      </c>
      <c r="F349" s="62" t="s">
        <v>610</v>
      </c>
      <c r="G349" s="4" t="s">
        <v>611</v>
      </c>
    </row>
    <row r="350" spans="1:8" ht="30" customHeight="1" x14ac:dyDescent="0.25">
      <c r="A350" s="50">
        <f t="shared" si="38"/>
        <v>18978013</v>
      </c>
      <c r="B350" s="50">
        <f t="shared" si="38"/>
        <v>17956847</v>
      </c>
      <c r="C350" s="51">
        <f t="shared" si="38"/>
        <v>15372249</v>
      </c>
      <c r="D350" s="50">
        <f>SUM(D351)</f>
        <v>0</v>
      </c>
      <c r="E350" s="50">
        <f t="shared" si="38"/>
        <v>0</v>
      </c>
      <c r="F350" s="52" t="s">
        <v>612</v>
      </c>
      <c r="G350" s="4" t="s">
        <v>613</v>
      </c>
      <c r="H350" s="5">
        <v>1</v>
      </c>
    </row>
    <row r="351" spans="1:8" ht="30" customHeight="1" x14ac:dyDescent="0.25">
      <c r="A351" s="53">
        <v>18978013</v>
      </c>
      <c r="B351" s="53">
        <v>17956847</v>
      </c>
      <c r="C351" s="54">
        <v>15372249</v>
      </c>
      <c r="D351" s="53">
        <v>0</v>
      </c>
      <c r="E351" s="53">
        <v>0</v>
      </c>
      <c r="F351" s="62" t="s">
        <v>614</v>
      </c>
      <c r="G351" s="4" t="s">
        <v>615</v>
      </c>
    </row>
    <row r="352" spans="1:8" ht="30" customHeight="1" x14ac:dyDescent="0.25">
      <c r="A352" s="50">
        <f t="shared" si="38"/>
        <v>18018002</v>
      </c>
      <c r="B352" s="50">
        <f t="shared" si="38"/>
        <v>17048492</v>
      </c>
      <c r="C352" s="51">
        <f t="shared" si="38"/>
        <v>14594637</v>
      </c>
      <c r="D352" s="50">
        <f>SUM(D353)</f>
        <v>0</v>
      </c>
      <c r="E352" s="50">
        <f t="shared" si="38"/>
        <v>0</v>
      </c>
      <c r="F352" s="52" t="s">
        <v>616</v>
      </c>
      <c r="G352" s="4" t="s">
        <v>617</v>
      </c>
      <c r="H352" s="5">
        <v>1</v>
      </c>
    </row>
    <row r="353" spans="1:8" ht="30" customHeight="1" x14ac:dyDescent="0.25">
      <c r="A353" s="53">
        <v>18018002</v>
      </c>
      <c r="B353" s="53">
        <v>17048492</v>
      </c>
      <c r="C353" s="54">
        <v>14594637</v>
      </c>
      <c r="D353" s="53">
        <v>0</v>
      </c>
      <c r="E353" s="53">
        <v>0</v>
      </c>
      <c r="F353" s="62" t="s">
        <v>618</v>
      </c>
      <c r="G353" s="4" t="s">
        <v>619</v>
      </c>
    </row>
    <row r="354" spans="1:8" ht="30" customHeight="1" x14ac:dyDescent="0.25">
      <c r="A354" s="50">
        <f t="shared" si="38"/>
        <v>12160235</v>
      </c>
      <c r="B354" s="50">
        <f t="shared" si="38"/>
        <v>11505919</v>
      </c>
      <c r="C354" s="51">
        <f t="shared" si="38"/>
        <v>9849828</v>
      </c>
      <c r="D354" s="50">
        <f>SUM(D355)</f>
        <v>0</v>
      </c>
      <c r="E354" s="50">
        <f t="shared" si="38"/>
        <v>0</v>
      </c>
      <c r="F354" s="52" t="s">
        <v>620</v>
      </c>
      <c r="G354" s="4" t="s">
        <v>621</v>
      </c>
      <c r="H354" s="5">
        <v>1</v>
      </c>
    </row>
    <row r="355" spans="1:8" ht="30" customHeight="1" x14ac:dyDescent="0.25">
      <c r="A355" s="53">
        <v>12160235</v>
      </c>
      <c r="B355" s="53">
        <v>11505919</v>
      </c>
      <c r="C355" s="54">
        <v>9849828</v>
      </c>
      <c r="D355" s="53">
        <v>0</v>
      </c>
      <c r="E355" s="53">
        <v>0</v>
      </c>
      <c r="F355" s="62" t="s">
        <v>622</v>
      </c>
      <c r="G355" s="4" t="s">
        <v>623</v>
      </c>
    </row>
    <row r="356" spans="1:8" ht="30" customHeight="1" x14ac:dyDescent="0.25">
      <c r="A356" s="50">
        <f t="shared" si="38"/>
        <v>7947348</v>
      </c>
      <c r="B356" s="50">
        <f t="shared" si="38"/>
        <v>7519718</v>
      </c>
      <c r="C356" s="51">
        <f t="shared" si="38"/>
        <v>6437376</v>
      </c>
      <c r="D356" s="50">
        <f>SUM(D357)</f>
        <v>0</v>
      </c>
      <c r="E356" s="50">
        <f t="shared" si="38"/>
        <v>0</v>
      </c>
      <c r="F356" s="52" t="s">
        <v>624</v>
      </c>
      <c r="G356" s="4" t="s">
        <v>625</v>
      </c>
      <c r="H356" s="5">
        <v>1</v>
      </c>
    </row>
    <row r="357" spans="1:8" ht="30" customHeight="1" x14ac:dyDescent="0.25">
      <c r="A357" s="53">
        <v>7947348</v>
      </c>
      <c r="B357" s="53">
        <v>7519718</v>
      </c>
      <c r="C357" s="54">
        <v>6437376</v>
      </c>
      <c r="D357" s="53">
        <v>0</v>
      </c>
      <c r="E357" s="53">
        <v>0</v>
      </c>
      <c r="F357" s="62" t="s">
        <v>626</v>
      </c>
      <c r="G357" s="4" t="s">
        <v>627</v>
      </c>
    </row>
    <row r="358" spans="1:8" ht="30" customHeight="1" x14ac:dyDescent="0.25">
      <c r="A358" s="50">
        <f t="shared" si="38"/>
        <v>15889552</v>
      </c>
      <c r="B358" s="50">
        <f t="shared" si="38"/>
        <v>15034569</v>
      </c>
      <c r="C358" s="51">
        <f t="shared" si="38"/>
        <v>12870586</v>
      </c>
      <c r="D358" s="50">
        <f>SUM(D359)</f>
        <v>0</v>
      </c>
      <c r="E358" s="50">
        <f t="shared" si="38"/>
        <v>0</v>
      </c>
      <c r="F358" s="52" t="s">
        <v>628</v>
      </c>
      <c r="G358" s="4" t="s">
        <v>629</v>
      </c>
      <c r="H358" s="5">
        <v>1</v>
      </c>
    </row>
    <row r="359" spans="1:8" ht="30" customHeight="1" x14ac:dyDescent="0.25">
      <c r="A359" s="53">
        <v>15889552</v>
      </c>
      <c r="B359" s="53">
        <v>15034569</v>
      </c>
      <c r="C359" s="54">
        <v>12870586</v>
      </c>
      <c r="D359" s="53">
        <v>0</v>
      </c>
      <c r="E359" s="53">
        <v>0</v>
      </c>
      <c r="F359" s="62" t="s">
        <v>630</v>
      </c>
      <c r="G359" s="4" t="s">
        <v>631</v>
      </c>
    </row>
    <row r="360" spans="1:8" ht="30" customHeight="1" x14ac:dyDescent="0.25">
      <c r="A360" s="50">
        <f t="shared" si="38"/>
        <v>9346843</v>
      </c>
      <c r="B360" s="50">
        <f t="shared" si="38"/>
        <v>8843909</v>
      </c>
      <c r="C360" s="51">
        <f t="shared" si="38"/>
        <v>7570971</v>
      </c>
      <c r="D360" s="50">
        <f>SUM(D361)</f>
        <v>0</v>
      </c>
      <c r="E360" s="50">
        <f t="shared" si="38"/>
        <v>0</v>
      </c>
      <c r="F360" s="52" t="s">
        <v>632</v>
      </c>
      <c r="G360" s="4" t="s">
        <v>633</v>
      </c>
      <c r="H360" s="5">
        <v>1</v>
      </c>
    </row>
    <row r="361" spans="1:8" ht="30" customHeight="1" x14ac:dyDescent="0.25">
      <c r="A361" s="53">
        <v>9346843</v>
      </c>
      <c r="B361" s="53">
        <v>8843909</v>
      </c>
      <c r="C361" s="54">
        <v>7570971</v>
      </c>
      <c r="D361" s="53">
        <v>0</v>
      </c>
      <c r="E361" s="53">
        <v>0</v>
      </c>
      <c r="F361" s="62" t="s">
        <v>634</v>
      </c>
      <c r="G361" s="4" t="s">
        <v>635</v>
      </c>
    </row>
    <row r="362" spans="1:8" ht="30" customHeight="1" x14ac:dyDescent="0.25">
      <c r="A362" s="50">
        <f t="shared" si="38"/>
        <v>7437941</v>
      </c>
      <c r="B362" s="50">
        <f t="shared" si="38"/>
        <v>7037721</v>
      </c>
      <c r="C362" s="51">
        <f t="shared" si="38"/>
        <v>6024755</v>
      </c>
      <c r="D362" s="50">
        <f>SUM(D363)</f>
        <v>0</v>
      </c>
      <c r="E362" s="50">
        <f t="shared" si="38"/>
        <v>0</v>
      </c>
      <c r="F362" s="52" t="s">
        <v>636</v>
      </c>
      <c r="G362" s="4" t="s">
        <v>637</v>
      </c>
      <c r="H362" s="5">
        <v>1</v>
      </c>
    </row>
    <row r="363" spans="1:8" ht="30" customHeight="1" x14ac:dyDescent="0.25">
      <c r="A363" s="53">
        <v>7437941</v>
      </c>
      <c r="B363" s="53">
        <v>7037721</v>
      </c>
      <c r="C363" s="54">
        <v>6024755</v>
      </c>
      <c r="D363" s="53">
        <v>0</v>
      </c>
      <c r="E363" s="53">
        <v>0</v>
      </c>
      <c r="F363" s="62" t="s">
        <v>638</v>
      </c>
      <c r="G363" s="4" t="s">
        <v>639</v>
      </c>
    </row>
    <row r="364" spans="1:8" ht="30" customHeight="1" x14ac:dyDescent="0.25">
      <c r="A364" s="50">
        <f t="shared" si="38"/>
        <v>9097732</v>
      </c>
      <c r="B364" s="50">
        <f t="shared" si="38"/>
        <v>8608203</v>
      </c>
      <c r="C364" s="51">
        <f t="shared" si="38"/>
        <v>7369191</v>
      </c>
      <c r="D364" s="50">
        <f>SUM(D365)</f>
        <v>0</v>
      </c>
      <c r="E364" s="50">
        <f t="shared" si="38"/>
        <v>0</v>
      </c>
      <c r="F364" s="52" t="s">
        <v>640</v>
      </c>
      <c r="G364" s="4" t="s">
        <v>641</v>
      </c>
      <c r="H364" s="5">
        <v>1</v>
      </c>
    </row>
    <row r="365" spans="1:8" ht="30" customHeight="1" x14ac:dyDescent="0.25">
      <c r="A365" s="53">
        <v>9097732</v>
      </c>
      <c r="B365" s="53">
        <v>8608203</v>
      </c>
      <c r="C365" s="54">
        <v>7369191</v>
      </c>
      <c r="D365" s="53">
        <v>0</v>
      </c>
      <c r="E365" s="53">
        <v>0</v>
      </c>
      <c r="F365" s="62" t="s">
        <v>642</v>
      </c>
      <c r="G365" s="4" t="s">
        <v>643</v>
      </c>
    </row>
    <row r="366" spans="1:8" ht="30" customHeight="1" x14ac:dyDescent="0.25">
      <c r="A366" s="50">
        <f t="shared" si="38"/>
        <v>10256364</v>
      </c>
      <c r="B366" s="50">
        <f t="shared" si="38"/>
        <v>9704491</v>
      </c>
      <c r="C366" s="51">
        <f t="shared" si="38"/>
        <v>8307686</v>
      </c>
      <c r="D366" s="50">
        <f>SUM(D367)</f>
        <v>0</v>
      </c>
      <c r="E366" s="50">
        <f t="shared" si="38"/>
        <v>0</v>
      </c>
      <c r="F366" s="52" t="s">
        <v>644</v>
      </c>
      <c r="G366" s="4" t="s">
        <v>645</v>
      </c>
      <c r="H366" s="5">
        <v>1</v>
      </c>
    </row>
    <row r="367" spans="1:8" ht="30" customHeight="1" x14ac:dyDescent="0.25">
      <c r="A367" s="53">
        <v>10256364</v>
      </c>
      <c r="B367" s="53">
        <v>9704491</v>
      </c>
      <c r="C367" s="54">
        <v>8307686</v>
      </c>
      <c r="D367" s="53">
        <v>0</v>
      </c>
      <c r="E367" s="53">
        <v>0</v>
      </c>
      <c r="F367" s="62" t="s">
        <v>646</v>
      </c>
      <c r="G367" s="4" t="s">
        <v>647</v>
      </c>
    </row>
    <row r="368" spans="1:8" ht="30" customHeight="1" x14ac:dyDescent="0.25">
      <c r="A368" s="50">
        <f t="shared" si="38"/>
        <v>8223910</v>
      </c>
      <c r="B368" s="50">
        <f t="shared" si="38"/>
        <v>7781399</v>
      </c>
      <c r="C368" s="51">
        <f t="shared" si="38"/>
        <v>6661392</v>
      </c>
      <c r="D368" s="50">
        <f>SUM(D369)</f>
        <v>0</v>
      </c>
      <c r="E368" s="50">
        <f t="shared" si="38"/>
        <v>0</v>
      </c>
      <c r="F368" s="52" t="s">
        <v>648</v>
      </c>
      <c r="G368" s="4" t="s">
        <v>649</v>
      </c>
      <c r="H368" s="5">
        <v>1</v>
      </c>
    </row>
    <row r="369" spans="1:8" ht="30" customHeight="1" x14ac:dyDescent="0.25">
      <c r="A369" s="53">
        <v>8223910</v>
      </c>
      <c r="B369" s="53">
        <v>7781399</v>
      </c>
      <c r="C369" s="54">
        <v>6661392</v>
      </c>
      <c r="D369" s="53">
        <v>0</v>
      </c>
      <c r="E369" s="53">
        <v>0</v>
      </c>
      <c r="F369" s="62" t="s">
        <v>650</v>
      </c>
      <c r="G369" s="4" t="s">
        <v>651</v>
      </c>
    </row>
    <row r="370" spans="1:8" ht="30" customHeight="1" x14ac:dyDescent="0.25">
      <c r="A370" s="50">
        <f t="shared" si="38"/>
        <v>9334146</v>
      </c>
      <c r="B370" s="50">
        <f t="shared" si="38"/>
        <v>8831895</v>
      </c>
      <c r="C370" s="51">
        <f t="shared" si="38"/>
        <v>7560687</v>
      </c>
      <c r="D370" s="50">
        <f>SUM(D371)</f>
        <v>0</v>
      </c>
      <c r="E370" s="50">
        <f t="shared" si="38"/>
        <v>0</v>
      </c>
      <c r="F370" s="52" t="s">
        <v>652</v>
      </c>
      <c r="G370" s="4" t="s">
        <v>653</v>
      </c>
      <c r="H370" s="5">
        <v>1</v>
      </c>
    </row>
    <row r="371" spans="1:8" ht="30" customHeight="1" x14ac:dyDescent="0.25">
      <c r="A371" s="53">
        <v>9334146</v>
      </c>
      <c r="B371" s="53">
        <v>8831895</v>
      </c>
      <c r="C371" s="54">
        <v>7560687</v>
      </c>
      <c r="D371" s="53">
        <v>0</v>
      </c>
      <c r="E371" s="53">
        <v>0</v>
      </c>
      <c r="F371" s="62" t="s">
        <v>654</v>
      </c>
      <c r="G371" s="4" t="s">
        <v>655</v>
      </c>
    </row>
    <row r="372" spans="1:8" ht="30" customHeight="1" x14ac:dyDescent="0.25">
      <c r="A372" s="50">
        <f t="shared" si="38"/>
        <v>5929870</v>
      </c>
      <c r="B372" s="50">
        <f t="shared" si="38"/>
        <v>5610797</v>
      </c>
      <c r="C372" s="51">
        <f t="shared" si="38"/>
        <v>4803213</v>
      </c>
      <c r="D372" s="50">
        <f>SUM(D373)</f>
        <v>0</v>
      </c>
      <c r="E372" s="50">
        <f t="shared" si="38"/>
        <v>0</v>
      </c>
      <c r="F372" s="52" t="s">
        <v>656</v>
      </c>
      <c r="G372" s="4" t="s">
        <v>657</v>
      </c>
      <c r="H372" s="5">
        <v>1</v>
      </c>
    </row>
    <row r="373" spans="1:8" ht="30" customHeight="1" x14ac:dyDescent="0.25">
      <c r="A373" s="53">
        <v>5929870</v>
      </c>
      <c r="B373" s="53">
        <v>5610797</v>
      </c>
      <c r="C373" s="54">
        <v>4803213</v>
      </c>
      <c r="D373" s="53">
        <v>0</v>
      </c>
      <c r="E373" s="53">
        <v>0</v>
      </c>
      <c r="F373" s="62" t="s">
        <v>658</v>
      </c>
      <c r="G373" s="4" t="s">
        <v>659</v>
      </c>
    </row>
    <row r="374" spans="1:8" ht="30" customHeight="1" x14ac:dyDescent="0.25">
      <c r="A374" s="50">
        <f t="shared" si="38"/>
        <v>13995157</v>
      </c>
      <c r="B374" s="50">
        <f t="shared" si="38"/>
        <v>13242108</v>
      </c>
      <c r="C374" s="51">
        <f t="shared" si="38"/>
        <v>11336120</v>
      </c>
      <c r="D374" s="50">
        <f>SUM(D375)</f>
        <v>0</v>
      </c>
      <c r="E374" s="50">
        <f t="shared" si="38"/>
        <v>0</v>
      </c>
      <c r="F374" s="52" t="s">
        <v>660</v>
      </c>
      <c r="G374" s="4" t="s">
        <v>661</v>
      </c>
      <c r="H374" s="5">
        <v>1</v>
      </c>
    </row>
    <row r="375" spans="1:8" ht="30" customHeight="1" x14ac:dyDescent="0.25">
      <c r="A375" s="53">
        <v>13995157</v>
      </c>
      <c r="B375" s="53">
        <v>13242108</v>
      </c>
      <c r="C375" s="54">
        <v>11336120</v>
      </c>
      <c r="D375" s="53">
        <v>0</v>
      </c>
      <c r="E375" s="53">
        <v>0</v>
      </c>
      <c r="F375" s="62" t="s">
        <v>662</v>
      </c>
      <c r="G375" s="4" t="s">
        <v>663</v>
      </c>
    </row>
    <row r="376" spans="1:8" ht="30" customHeight="1" x14ac:dyDescent="0.25">
      <c r="A376" s="50">
        <f t="shared" si="38"/>
        <v>13306000</v>
      </c>
      <c r="B376" s="50">
        <f t="shared" si="38"/>
        <v>12590032</v>
      </c>
      <c r="C376" s="51">
        <f t="shared" si="38"/>
        <v>10777900</v>
      </c>
      <c r="D376" s="50">
        <f>SUM(D377)</f>
        <v>0</v>
      </c>
      <c r="E376" s="50">
        <f t="shared" si="38"/>
        <v>0</v>
      </c>
      <c r="F376" s="52" t="s">
        <v>664</v>
      </c>
      <c r="G376" s="4" t="s">
        <v>665</v>
      </c>
      <c r="H376" s="5">
        <v>1</v>
      </c>
    </row>
    <row r="377" spans="1:8" ht="30" customHeight="1" x14ac:dyDescent="0.25">
      <c r="A377" s="53">
        <v>13306000</v>
      </c>
      <c r="B377" s="53">
        <v>12590032</v>
      </c>
      <c r="C377" s="54">
        <v>10777900</v>
      </c>
      <c r="D377" s="53">
        <v>0</v>
      </c>
      <c r="E377" s="53">
        <v>0</v>
      </c>
      <c r="F377" s="62" t="s">
        <v>666</v>
      </c>
      <c r="G377" s="4" t="s">
        <v>667</v>
      </c>
    </row>
    <row r="378" spans="1:8" ht="30" customHeight="1" x14ac:dyDescent="0.25">
      <c r="A378" s="50">
        <f t="shared" si="38"/>
        <v>5802728</v>
      </c>
      <c r="B378" s="50">
        <f t="shared" si="38"/>
        <v>5490495</v>
      </c>
      <c r="C378" s="51">
        <f t="shared" si="38"/>
        <v>4700227</v>
      </c>
      <c r="D378" s="50">
        <f>SUM(D379)</f>
        <v>0</v>
      </c>
      <c r="E378" s="50">
        <f t="shared" si="38"/>
        <v>0</v>
      </c>
      <c r="F378" s="52" t="s">
        <v>668</v>
      </c>
      <c r="G378" s="4" t="s">
        <v>669</v>
      </c>
      <c r="H378" s="5">
        <v>1</v>
      </c>
    </row>
    <row r="379" spans="1:8" ht="30" customHeight="1" x14ac:dyDescent="0.25">
      <c r="A379" s="53">
        <v>5802728</v>
      </c>
      <c r="B379" s="53">
        <v>5490495</v>
      </c>
      <c r="C379" s="54">
        <v>4700227</v>
      </c>
      <c r="D379" s="53">
        <v>0</v>
      </c>
      <c r="E379" s="53">
        <v>0</v>
      </c>
      <c r="F379" s="62" t="s">
        <v>670</v>
      </c>
      <c r="G379" s="4" t="s">
        <v>671</v>
      </c>
    </row>
    <row r="380" spans="1:8" ht="30" customHeight="1" x14ac:dyDescent="0.25">
      <c r="A380" s="50">
        <f t="shared" si="38"/>
        <v>15174060</v>
      </c>
      <c r="B380" s="50">
        <f t="shared" si="38"/>
        <v>14357577</v>
      </c>
      <c r="C380" s="51">
        <f t="shared" si="38"/>
        <v>12291035</v>
      </c>
      <c r="D380" s="50">
        <f>SUM(D381)</f>
        <v>0</v>
      </c>
      <c r="E380" s="50">
        <f t="shared" si="38"/>
        <v>0</v>
      </c>
      <c r="F380" s="52" t="s">
        <v>672</v>
      </c>
      <c r="G380" s="4" t="s">
        <v>673</v>
      </c>
      <c r="H380" s="5">
        <v>1</v>
      </c>
    </row>
    <row r="381" spans="1:8" ht="30" customHeight="1" x14ac:dyDescent="0.25">
      <c r="A381" s="53">
        <v>15174060</v>
      </c>
      <c r="B381" s="53">
        <v>14357577</v>
      </c>
      <c r="C381" s="54">
        <v>12291035</v>
      </c>
      <c r="D381" s="53">
        <v>0</v>
      </c>
      <c r="E381" s="53">
        <v>0</v>
      </c>
      <c r="F381" s="62" t="s">
        <v>674</v>
      </c>
      <c r="G381" s="4" t="s">
        <v>675</v>
      </c>
    </row>
    <row r="382" spans="1:8" ht="30" customHeight="1" x14ac:dyDescent="0.25">
      <c r="A382" s="50">
        <f t="shared" si="38"/>
        <v>14102519</v>
      </c>
      <c r="B382" s="50">
        <f t="shared" si="38"/>
        <v>13343693</v>
      </c>
      <c r="C382" s="51">
        <f t="shared" si="38"/>
        <v>11423084</v>
      </c>
      <c r="D382" s="50">
        <f>SUM(D383)</f>
        <v>0</v>
      </c>
      <c r="E382" s="50">
        <f t="shared" si="38"/>
        <v>0</v>
      </c>
      <c r="F382" s="52" t="s">
        <v>676</v>
      </c>
      <c r="G382" s="4" t="s">
        <v>677</v>
      </c>
      <c r="H382" s="5">
        <v>1</v>
      </c>
    </row>
    <row r="383" spans="1:8" ht="30" customHeight="1" x14ac:dyDescent="0.25">
      <c r="A383" s="53">
        <v>14102519</v>
      </c>
      <c r="B383" s="53">
        <v>13343693</v>
      </c>
      <c r="C383" s="54">
        <v>11423084</v>
      </c>
      <c r="D383" s="53">
        <v>0</v>
      </c>
      <c r="E383" s="53">
        <v>0</v>
      </c>
      <c r="F383" s="62" t="s">
        <v>678</v>
      </c>
      <c r="G383" s="4" t="s">
        <v>679</v>
      </c>
    </row>
    <row r="384" spans="1:8" ht="30" customHeight="1" x14ac:dyDescent="0.25">
      <c r="A384" s="50">
        <f t="shared" si="38"/>
        <v>14801263</v>
      </c>
      <c r="B384" s="50">
        <f t="shared" si="38"/>
        <v>14004839</v>
      </c>
      <c r="C384" s="51">
        <f t="shared" si="38"/>
        <v>11989068</v>
      </c>
      <c r="D384" s="50">
        <f>SUM(D385)</f>
        <v>0</v>
      </c>
      <c r="E384" s="50">
        <f t="shared" ref="E384" si="39">SUM(E385)</f>
        <v>0</v>
      </c>
      <c r="F384" s="52" t="s">
        <v>680</v>
      </c>
      <c r="G384" s="4" t="s">
        <v>681</v>
      </c>
      <c r="H384" s="5">
        <v>1</v>
      </c>
    </row>
    <row r="385" spans="1:8" ht="30" customHeight="1" x14ac:dyDescent="0.25">
      <c r="A385" s="53">
        <v>14801263</v>
      </c>
      <c r="B385" s="53">
        <v>14004839</v>
      </c>
      <c r="C385" s="54">
        <v>11989068</v>
      </c>
      <c r="D385" s="53">
        <v>0</v>
      </c>
      <c r="E385" s="53">
        <v>0</v>
      </c>
      <c r="F385" s="62" t="s">
        <v>682</v>
      </c>
      <c r="G385" s="4" t="s">
        <v>683</v>
      </c>
    </row>
    <row r="386" spans="1:8" ht="30" customHeight="1" x14ac:dyDescent="0.25">
      <c r="A386" s="50">
        <f t="shared" ref="A386:E386" si="40">SUM(A387)</f>
        <v>7045138</v>
      </c>
      <c r="B386" s="50">
        <f t="shared" si="40"/>
        <v>6666054</v>
      </c>
      <c r="C386" s="51">
        <f t="shared" si="40"/>
        <v>5706584</v>
      </c>
      <c r="D386" s="50">
        <f>SUM(D387)</f>
        <v>0</v>
      </c>
      <c r="E386" s="50">
        <f t="shared" si="40"/>
        <v>0</v>
      </c>
      <c r="F386" s="52" t="s">
        <v>684</v>
      </c>
      <c r="G386" s="4" t="s">
        <v>685</v>
      </c>
      <c r="H386" s="5">
        <v>1</v>
      </c>
    </row>
    <row r="387" spans="1:8" ht="30" customHeight="1" x14ac:dyDescent="0.25">
      <c r="A387" s="53">
        <v>7045138</v>
      </c>
      <c r="B387" s="53">
        <v>6666054</v>
      </c>
      <c r="C387" s="54">
        <v>5706584</v>
      </c>
      <c r="D387" s="53">
        <v>0</v>
      </c>
      <c r="E387" s="53">
        <v>0</v>
      </c>
      <c r="F387" s="62" t="s">
        <v>686</v>
      </c>
      <c r="G387" s="4" t="s">
        <v>687</v>
      </c>
    </row>
    <row r="388" spans="1:8" ht="30" customHeight="1" x14ac:dyDescent="0.25">
      <c r="A388" s="50">
        <f t="shared" ref="A388:E388" si="41">SUM(A389)</f>
        <v>7644166</v>
      </c>
      <c r="B388" s="50">
        <f t="shared" si="41"/>
        <v>7232850</v>
      </c>
      <c r="C388" s="51">
        <f t="shared" si="41"/>
        <v>6191798</v>
      </c>
      <c r="D388" s="50">
        <f>SUM(D389)</f>
        <v>0</v>
      </c>
      <c r="E388" s="50">
        <f t="shared" si="41"/>
        <v>0</v>
      </c>
      <c r="F388" s="52" t="s">
        <v>688</v>
      </c>
      <c r="G388" s="4" t="s">
        <v>689</v>
      </c>
      <c r="H388" s="5">
        <v>1</v>
      </c>
    </row>
    <row r="389" spans="1:8" ht="30" customHeight="1" x14ac:dyDescent="0.25">
      <c r="A389" s="53">
        <v>7644166</v>
      </c>
      <c r="B389" s="53">
        <v>7232850</v>
      </c>
      <c r="C389" s="54">
        <v>6191798</v>
      </c>
      <c r="D389" s="53">
        <v>0</v>
      </c>
      <c r="E389" s="53">
        <v>0</v>
      </c>
      <c r="F389" s="62" t="s">
        <v>690</v>
      </c>
      <c r="G389" s="4" t="s">
        <v>691</v>
      </c>
    </row>
    <row r="390" spans="1:8" ht="30" customHeight="1" x14ac:dyDescent="0.25">
      <c r="A390" s="50">
        <f t="shared" ref="A390:E390" si="42">SUM(A391)</f>
        <v>6797800</v>
      </c>
      <c r="B390" s="50">
        <f t="shared" si="42"/>
        <v>6432025</v>
      </c>
      <c r="C390" s="51">
        <f t="shared" si="42"/>
        <v>5506239</v>
      </c>
      <c r="D390" s="50">
        <f>SUM(D391)</f>
        <v>0</v>
      </c>
      <c r="E390" s="50">
        <f t="shared" si="42"/>
        <v>0</v>
      </c>
      <c r="F390" s="52" t="s">
        <v>692</v>
      </c>
      <c r="G390" s="4" t="s">
        <v>693</v>
      </c>
      <c r="H390" s="5">
        <v>1</v>
      </c>
    </row>
    <row r="391" spans="1:8" ht="30" customHeight="1" x14ac:dyDescent="0.25">
      <c r="A391" s="53">
        <v>6797800</v>
      </c>
      <c r="B391" s="53">
        <v>6432025</v>
      </c>
      <c r="C391" s="54">
        <v>5506239</v>
      </c>
      <c r="D391" s="53">
        <v>0</v>
      </c>
      <c r="E391" s="53">
        <v>0</v>
      </c>
      <c r="F391" s="62" t="s">
        <v>694</v>
      </c>
      <c r="G391" s="4" t="s">
        <v>695</v>
      </c>
    </row>
    <row r="392" spans="1:8" ht="30" customHeight="1" x14ac:dyDescent="0.25">
      <c r="A392" s="50">
        <f t="shared" ref="A392:E392" si="43">SUM(A393)</f>
        <v>14070272</v>
      </c>
      <c r="B392" s="50">
        <f t="shared" si="43"/>
        <v>13313181</v>
      </c>
      <c r="C392" s="51">
        <f t="shared" si="43"/>
        <v>11396963</v>
      </c>
      <c r="D392" s="50">
        <f>SUM(D393)</f>
        <v>0</v>
      </c>
      <c r="E392" s="50">
        <f t="shared" si="43"/>
        <v>0</v>
      </c>
      <c r="F392" s="52" t="s">
        <v>696</v>
      </c>
      <c r="G392" s="4" t="s">
        <v>697</v>
      </c>
      <c r="H392" s="5">
        <v>1</v>
      </c>
    </row>
    <row r="393" spans="1:8" ht="30" customHeight="1" x14ac:dyDescent="0.25">
      <c r="A393" s="53">
        <v>14070272</v>
      </c>
      <c r="B393" s="53">
        <v>13313181</v>
      </c>
      <c r="C393" s="54">
        <v>11396963</v>
      </c>
      <c r="D393" s="53">
        <v>0</v>
      </c>
      <c r="E393" s="53">
        <v>0</v>
      </c>
      <c r="F393" s="62" t="s">
        <v>698</v>
      </c>
      <c r="G393" s="4" t="s">
        <v>699</v>
      </c>
    </row>
    <row r="394" spans="1:8" ht="30" customHeight="1" x14ac:dyDescent="0.25">
      <c r="A394" s="50">
        <f t="shared" ref="A394:E394" si="44">SUM(A395)</f>
        <v>9905585</v>
      </c>
      <c r="B394" s="50">
        <f t="shared" si="44"/>
        <v>9372587</v>
      </c>
      <c r="C394" s="51">
        <f t="shared" si="44"/>
        <v>8023554</v>
      </c>
      <c r="D394" s="50">
        <f>SUM(D395)</f>
        <v>0</v>
      </c>
      <c r="E394" s="50">
        <f t="shared" si="44"/>
        <v>0</v>
      </c>
      <c r="F394" s="52" t="s">
        <v>700</v>
      </c>
      <c r="G394" s="4" t="s">
        <v>701</v>
      </c>
      <c r="H394" s="5">
        <v>1</v>
      </c>
    </row>
    <row r="395" spans="1:8" ht="30" customHeight="1" x14ac:dyDescent="0.25">
      <c r="A395" s="53">
        <v>9905585</v>
      </c>
      <c r="B395" s="53">
        <v>9372587</v>
      </c>
      <c r="C395" s="54">
        <v>8023554</v>
      </c>
      <c r="D395" s="53">
        <v>0</v>
      </c>
      <c r="E395" s="53">
        <v>0</v>
      </c>
      <c r="F395" s="62" t="s">
        <v>702</v>
      </c>
      <c r="G395" s="4" t="s">
        <v>703</v>
      </c>
    </row>
    <row r="396" spans="1:8" ht="30" customHeight="1" x14ac:dyDescent="0.25">
      <c r="A396" s="50">
        <f t="shared" ref="A396:E396" si="45">SUM(A397)</f>
        <v>7117741</v>
      </c>
      <c r="B396" s="50">
        <f t="shared" si="45"/>
        <v>6734751</v>
      </c>
      <c r="C396" s="51">
        <f t="shared" si="45"/>
        <v>5765392</v>
      </c>
      <c r="D396" s="50">
        <f>SUM(D397)</f>
        <v>0</v>
      </c>
      <c r="E396" s="50">
        <f t="shared" si="45"/>
        <v>0</v>
      </c>
      <c r="F396" s="52" t="s">
        <v>704</v>
      </c>
      <c r="G396" s="4" t="s">
        <v>705</v>
      </c>
      <c r="H396" s="5">
        <v>1</v>
      </c>
    </row>
    <row r="397" spans="1:8" ht="30" customHeight="1" x14ac:dyDescent="0.25">
      <c r="A397" s="53">
        <v>7117741</v>
      </c>
      <c r="B397" s="53">
        <v>6734751</v>
      </c>
      <c r="C397" s="54">
        <v>5765392</v>
      </c>
      <c r="D397" s="53">
        <v>0</v>
      </c>
      <c r="E397" s="53">
        <v>0</v>
      </c>
      <c r="F397" s="62" t="s">
        <v>706</v>
      </c>
      <c r="G397" s="4" t="s">
        <v>707</v>
      </c>
    </row>
    <row r="398" spans="1:8" ht="30" customHeight="1" x14ac:dyDescent="0.25">
      <c r="A398" s="50">
        <f t="shared" ref="A398:E398" si="46">SUM(A399)</f>
        <v>7286672</v>
      </c>
      <c r="B398" s="50">
        <f t="shared" si="46"/>
        <v>6894591</v>
      </c>
      <c r="C398" s="51">
        <f t="shared" si="46"/>
        <v>5902226</v>
      </c>
      <c r="D398" s="50">
        <f>SUM(D399)</f>
        <v>0</v>
      </c>
      <c r="E398" s="50">
        <f t="shared" si="46"/>
        <v>0</v>
      </c>
      <c r="F398" s="52" t="s">
        <v>708</v>
      </c>
      <c r="G398" s="4" t="s">
        <v>709</v>
      </c>
      <c r="H398" s="5">
        <v>1</v>
      </c>
    </row>
    <row r="399" spans="1:8" ht="30" customHeight="1" x14ac:dyDescent="0.25">
      <c r="A399" s="53">
        <v>7286672</v>
      </c>
      <c r="B399" s="53">
        <v>6894591</v>
      </c>
      <c r="C399" s="54">
        <v>5902226</v>
      </c>
      <c r="D399" s="53">
        <v>0</v>
      </c>
      <c r="E399" s="53">
        <v>0</v>
      </c>
      <c r="F399" s="62" t="s">
        <v>710</v>
      </c>
      <c r="G399" s="4" t="s">
        <v>711</v>
      </c>
    </row>
    <row r="400" spans="1:8" ht="30" customHeight="1" x14ac:dyDescent="0.25">
      <c r="A400" s="50">
        <f t="shared" ref="A400:E400" si="47">SUM(A401)</f>
        <v>15084600</v>
      </c>
      <c r="B400" s="50">
        <f t="shared" si="47"/>
        <v>14272931</v>
      </c>
      <c r="C400" s="51">
        <f t="shared" si="47"/>
        <v>12218573</v>
      </c>
      <c r="D400" s="50">
        <f>SUM(D401)</f>
        <v>0</v>
      </c>
      <c r="E400" s="50">
        <f t="shared" si="47"/>
        <v>0</v>
      </c>
      <c r="F400" s="52" t="s">
        <v>712</v>
      </c>
      <c r="G400" s="4" t="s">
        <v>713</v>
      </c>
      <c r="H400" s="5">
        <v>1</v>
      </c>
    </row>
    <row r="401" spans="1:8" ht="30" customHeight="1" x14ac:dyDescent="0.25">
      <c r="A401" s="53">
        <v>15084600</v>
      </c>
      <c r="B401" s="53">
        <v>14272931</v>
      </c>
      <c r="C401" s="54">
        <v>12218573</v>
      </c>
      <c r="D401" s="53">
        <v>0</v>
      </c>
      <c r="E401" s="53">
        <v>0</v>
      </c>
      <c r="F401" s="62" t="s">
        <v>714</v>
      </c>
      <c r="G401" s="4" t="s">
        <v>715</v>
      </c>
    </row>
    <row r="402" spans="1:8" ht="30" customHeight="1" x14ac:dyDescent="0.25">
      <c r="A402" s="50">
        <f t="shared" ref="A402:E402" si="48">SUM(A403)</f>
        <v>12753832</v>
      </c>
      <c r="B402" s="50">
        <f t="shared" si="48"/>
        <v>12067575</v>
      </c>
      <c r="C402" s="51">
        <f t="shared" si="48"/>
        <v>10330643</v>
      </c>
      <c r="D402" s="50">
        <f>SUM(D403)</f>
        <v>0</v>
      </c>
      <c r="E402" s="50">
        <f t="shared" si="48"/>
        <v>0</v>
      </c>
      <c r="F402" s="52" t="s">
        <v>716</v>
      </c>
      <c r="G402" s="4" t="s">
        <v>717</v>
      </c>
      <c r="H402" s="5">
        <v>1</v>
      </c>
    </row>
    <row r="403" spans="1:8" ht="30" customHeight="1" x14ac:dyDescent="0.25">
      <c r="A403" s="53">
        <v>12753832</v>
      </c>
      <c r="B403" s="53">
        <v>12067575</v>
      </c>
      <c r="C403" s="54">
        <v>10330643</v>
      </c>
      <c r="D403" s="53">
        <v>0</v>
      </c>
      <c r="E403" s="53">
        <v>0</v>
      </c>
      <c r="F403" s="62" t="s">
        <v>718</v>
      </c>
      <c r="G403" s="4" t="s">
        <v>719</v>
      </c>
    </row>
    <row r="404" spans="1:8" ht="30" customHeight="1" x14ac:dyDescent="0.25">
      <c r="A404" s="50">
        <f t="shared" ref="A404:E404" si="49">SUM(A405)</f>
        <v>7428991</v>
      </c>
      <c r="B404" s="50">
        <f t="shared" si="49"/>
        <v>7029253</v>
      </c>
      <c r="C404" s="51">
        <f t="shared" si="49"/>
        <v>6017506</v>
      </c>
      <c r="D404" s="50">
        <f>SUM(D405)</f>
        <v>0</v>
      </c>
      <c r="E404" s="50">
        <f t="shared" si="49"/>
        <v>0</v>
      </c>
      <c r="F404" s="52" t="s">
        <v>720</v>
      </c>
      <c r="G404" s="4" t="s">
        <v>721</v>
      </c>
      <c r="H404" s="5">
        <v>1</v>
      </c>
    </row>
    <row r="405" spans="1:8" ht="30" customHeight="1" x14ac:dyDescent="0.25">
      <c r="A405" s="53">
        <v>7428991</v>
      </c>
      <c r="B405" s="53">
        <v>7029253</v>
      </c>
      <c r="C405" s="54">
        <v>6017506</v>
      </c>
      <c r="D405" s="53">
        <v>0</v>
      </c>
      <c r="E405" s="53">
        <v>0</v>
      </c>
      <c r="F405" s="62" t="s">
        <v>722</v>
      </c>
      <c r="G405" s="4" t="s">
        <v>723</v>
      </c>
    </row>
    <row r="406" spans="1:8" ht="30" customHeight="1" x14ac:dyDescent="0.25">
      <c r="A406" s="50">
        <f t="shared" ref="A406:E406" si="50">SUM(A407)</f>
        <v>15621684</v>
      </c>
      <c r="B406" s="50">
        <f t="shared" si="50"/>
        <v>14781115</v>
      </c>
      <c r="C406" s="51">
        <f t="shared" si="50"/>
        <v>12653612</v>
      </c>
      <c r="D406" s="50">
        <f>SUM(D407)</f>
        <v>0</v>
      </c>
      <c r="E406" s="50">
        <f t="shared" si="50"/>
        <v>0</v>
      </c>
      <c r="F406" s="52" t="s">
        <v>724</v>
      </c>
      <c r="G406" s="4" t="s">
        <v>725</v>
      </c>
      <c r="H406" s="5">
        <v>1</v>
      </c>
    </row>
    <row r="407" spans="1:8" ht="30" customHeight="1" x14ac:dyDescent="0.25">
      <c r="A407" s="53">
        <v>15621684</v>
      </c>
      <c r="B407" s="53">
        <v>14781115</v>
      </c>
      <c r="C407" s="54">
        <v>12653612</v>
      </c>
      <c r="D407" s="53">
        <v>0</v>
      </c>
      <c r="E407" s="53">
        <v>0</v>
      </c>
      <c r="F407" s="62" t="s">
        <v>726</v>
      </c>
      <c r="G407" s="4" t="s">
        <v>727</v>
      </c>
    </row>
    <row r="408" spans="1:8" ht="30" customHeight="1" x14ac:dyDescent="0.25">
      <c r="A408" s="50">
        <f t="shared" ref="A408:E408" si="51">SUM(A409)</f>
        <v>8143561</v>
      </c>
      <c r="B408" s="50">
        <f t="shared" si="51"/>
        <v>7705373</v>
      </c>
      <c r="C408" s="51">
        <f t="shared" si="51"/>
        <v>6596309</v>
      </c>
      <c r="D408" s="50">
        <f>SUM(D409)</f>
        <v>0</v>
      </c>
      <c r="E408" s="50">
        <f t="shared" si="51"/>
        <v>0</v>
      </c>
      <c r="F408" s="52" t="s">
        <v>728</v>
      </c>
      <c r="G408" s="4" t="s">
        <v>729</v>
      </c>
      <c r="H408" s="5">
        <v>1</v>
      </c>
    </row>
    <row r="409" spans="1:8" ht="30" customHeight="1" x14ac:dyDescent="0.25">
      <c r="A409" s="53">
        <v>8143561</v>
      </c>
      <c r="B409" s="53">
        <v>7705373</v>
      </c>
      <c r="C409" s="54">
        <v>6596309</v>
      </c>
      <c r="D409" s="53">
        <v>0</v>
      </c>
      <c r="E409" s="53">
        <v>0</v>
      </c>
      <c r="F409" s="62" t="s">
        <v>730</v>
      </c>
      <c r="G409" s="4" t="s">
        <v>731</v>
      </c>
    </row>
    <row r="410" spans="1:8" ht="30" customHeight="1" x14ac:dyDescent="0.25">
      <c r="A410" s="50">
        <f t="shared" ref="A410:E410" si="52">SUM(A411)</f>
        <v>11866848</v>
      </c>
      <c r="B410" s="50">
        <f t="shared" si="52"/>
        <v>11228318</v>
      </c>
      <c r="C410" s="51">
        <f t="shared" si="52"/>
        <v>9612183</v>
      </c>
      <c r="D410" s="50">
        <f>SUM(D411)</f>
        <v>0</v>
      </c>
      <c r="E410" s="50">
        <f t="shared" si="52"/>
        <v>0</v>
      </c>
      <c r="F410" s="52" t="s">
        <v>732</v>
      </c>
      <c r="G410" s="4" t="s">
        <v>733</v>
      </c>
      <c r="H410" s="5">
        <v>1</v>
      </c>
    </row>
    <row r="411" spans="1:8" ht="30" customHeight="1" x14ac:dyDescent="0.25">
      <c r="A411" s="53">
        <v>11866848</v>
      </c>
      <c r="B411" s="53">
        <v>11228318</v>
      </c>
      <c r="C411" s="54">
        <v>9612183</v>
      </c>
      <c r="D411" s="53">
        <v>0</v>
      </c>
      <c r="E411" s="53">
        <v>0</v>
      </c>
      <c r="F411" s="62" t="s">
        <v>734</v>
      </c>
      <c r="G411" s="4" t="s">
        <v>735</v>
      </c>
    </row>
    <row r="412" spans="1:8" ht="30" customHeight="1" x14ac:dyDescent="0.25">
      <c r="A412" s="50">
        <f t="shared" ref="A412:E412" si="53">SUM(A413)</f>
        <v>24858260</v>
      </c>
      <c r="B412" s="50">
        <f t="shared" si="53"/>
        <v>23520690</v>
      </c>
      <c r="C412" s="51">
        <f t="shared" si="53"/>
        <v>20135266</v>
      </c>
      <c r="D412" s="50">
        <f>SUM(D413)</f>
        <v>0</v>
      </c>
      <c r="E412" s="50">
        <f t="shared" si="53"/>
        <v>0</v>
      </c>
      <c r="F412" s="52" t="s">
        <v>736</v>
      </c>
      <c r="G412" s="4" t="s">
        <v>737</v>
      </c>
      <c r="H412" s="5">
        <v>1</v>
      </c>
    </row>
    <row r="413" spans="1:8" ht="30" customHeight="1" x14ac:dyDescent="0.25">
      <c r="A413" s="53">
        <v>24858260</v>
      </c>
      <c r="B413" s="53">
        <v>23520690</v>
      </c>
      <c r="C413" s="54">
        <v>20135266</v>
      </c>
      <c r="D413" s="53">
        <v>0</v>
      </c>
      <c r="E413" s="53">
        <v>0</v>
      </c>
      <c r="F413" s="62" t="s">
        <v>738</v>
      </c>
      <c r="G413" s="4" t="s">
        <v>739</v>
      </c>
    </row>
    <row r="414" spans="1:8" ht="30" customHeight="1" x14ac:dyDescent="0.25">
      <c r="A414" s="50">
        <f t="shared" ref="A414:E414" si="54">SUM(A415)</f>
        <v>12097854</v>
      </c>
      <c r="B414" s="50">
        <f t="shared" si="54"/>
        <v>11446894</v>
      </c>
      <c r="C414" s="51">
        <f t="shared" si="54"/>
        <v>9799298</v>
      </c>
      <c r="D414" s="50">
        <f>SUM(D415)</f>
        <v>0</v>
      </c>
      <c r="E414" s="50">
        <f t="shared" si="54"/>
        <v>0</v>
      </c>
      <c r="F414" s="52" t="s">
        <v>740</v>
      </c>
      <c r="G414" s="4" t="s">
        <v>741</v>
      </c>
      <c r="H414" s="5">
        <v>1</v>
      </c>
    </row>
    <row r="415" spans="1:8" ht="30" customHeight="1" x14ac:dyDescent="0.25">
      <c r="A415" s="53">
        <v>12097854</v>
      </c>
      <c r="B415" s="53">
        <v>11446894</v>
      </c>
      <c r="C415" s="54">
        <v>9799298</v>
      </c>
      <c r="D415" s="53">
        <v>0</v>
      </c>
      <c r="E415" s="53">
        <v>0</v>
      </c>
      <c r="F415" s="62" t="s">
        <v>742</v>
      </c>
      <c r="G415" s="4" t="s">
        <v>743</v>
      </c>
    </row>
    <row r="416" spans="1:8" ht="30" customHeight="1" x14ac:dyDescent="0.25">
      <c r="A416" s="50">
        <f t="shared" ref="A416:E416" si="55">SUM(A417)</f>
        <v>7127698</v>
      </c>
      <c r="B416" s="50">
        <f t="shared" si="55"/>
        <v>6744172</v>
      </c>
      <c r="C416" s="51">
        <f t="shared" si="55"/>
        <v>5773457</v>
      </c>
      <c r="D416" s="50">
        <f>SUM(D417)</f>
        <v>0</v>
      </c>
      <c r="E416" s="50">
        <f t="shared" si="55"/>
        <v>0</v>
      </c>
      <c r="F416" s="52" t="s">
        <v>744</v>
      </c>
      <c r="G416" s="4" t="s">
        <v>745</v>
      </c>
      <c r="H416" s="5">
        <v>1</v>
      </c>
    </row>
    <row r="417" spans="1:8" ht="30" customHeight="1" x14ac:dyDescent="0.25">
      <c r="A417" s="53">
        <v>7127698</v>
      </c>
      <c r="B417" s="53">
        <v>6744172</v>
      </c>
      <c r="C417" s="54">
        <v>5773457</v>
      </c>
      <c r="D417" s="53">
        <v>0</v>
      </c>
      <c r="E417" s="53">
        <v>0</v>
      </c>
      <c r="F417" s="62" t="s">
        <v>746</v>
      </c>
      <c r="G417" s="4" t="s">
        <v>747</v>
      </c>
    </row>
    <row r="418" spans="1:8" ht="30" customHeight="1" x14ac:dyDescent="0.25">
      <c r="A418" s="50">
        <f t="shared" ref="A418:E418" si="56">SUM(A419)</f>
        <v>7013528</v>
      </c>
      <c r="B418" s="50">
        <f t="shared" si="56"/>
        <v>6636145</v>
      </c>
      <c r="C418" s="51">
        <f t="shared" si="56"/>
        <v>5680979</v>
      </c>
      <c r="D418" s="50">
        <f>SUM(D419)</f>
        <v>0</v>
      </c>
      <c r="E418" s="50">
        <f t="shared" si="56"/>
        <v>0</v>
      </c>
      <c r="F418" s="52" t="s">
        <v>748</v>
      </c>
      <c r="G418" s="4" t="s">
        <v>749</v>
      </c>
      <c r="H418" s="5">
        <v>1</v>
      </c>
    </row>
    <row r="419" spans="1:8" ht="30" customHeight="1" x14ac:dyDescent="0.25">
      <c r="A419" s="53">
        <v>7013528</v>
      </c>
      <c r="B419" s="53">
        <v>6636145</v>
      </c>
      <c r="C419" s="54">
        <v>5680979</v>
      </c>
      <c r="D419" s="53">
        <v>0</v>
      </c>
      <c r="E419" s="53">
        <v>0</v>
      </c>
      <c r="F419" s="62" t="s">
        <v>750</v>
      </c>
      <c r="G419" s="4" t="s">
        <v>751</v>
      </c>
    </row>
    <row r="420" spans="1:8" ht="30" customHeight="1" x14ac:dyDescent="0.25">
      <c r="A420" s="50">
        <f t="shared" ref="A420:E420" si="57">SUM(A421)</f>
        <v>10129670</v>
      </c>
      <c r="B420" s="50">
        <f t="shared" si="57"/>
        <v>9584615</v>
      </c>
      <c r="C420" s="51">
        <f t="shared" si="57"/>
        <v>8205064</v>
      </c>
      <c r="D420" s="50">
        <f>SUM(D421)</f>
        <v>0</v>
      </c>
      <c r="E420" s="50">
        <f t="shared" si="57"/>
        <v>0</v>
      </c>
      <c r="F420" s="52" t="s">
        <v>752</v>
      </c>
      <c r="G420" s="4" t="s">
        <v>753</v>
      </c>
      <c r="H420" s="5">
        <v>1</v>
      </c>
    </row>
    <row r="421" spans="1:8" ht="30" customHeight="1" x14ac:dyDescent="0.25">
      <c r="A421" s="53">
        <v>10129670</v>
      </c>
      <c r="B421" s="53">
        <v>9584615</v>
      </c>
      <c r="C421" s="54">
        <v>8205064</v>
      </c>
      <c r="D421" s="53">
        <v>0</v>
      </c>
      <c r="E421" s="53">
        <v>0</v>
      </c>
      <c r="F421" s="62" t="s">
        <v>754</v>
      </c>
      <c r="G421" s="4" t="s">
        <v>755</v>
      </c>
    </row>
    <row r="422" spans="1:8" ht="30" customHeight="1" x14ac:dyDescent="0.25">
      <c r="A422" s="50">
        <f t="shared" ref="A422:E422" si="58">SUM(A423)</f>
        <v>7322384</v>
      </c>
      <c r="B422" s="50">
        <f t="shared" si="58"/>
        <v>6928382</v>
      </c>
      <c r="C422" s="51">
        <f t="shared" si="58"/>
        <v>5931153</v>
      </c>
      <c r="D422" s="50">
        <f>SUM(D423)</f>
        <v>0</v>
      </c>
      <c r="E422" s="50">
        <f t="shared" si="58"/>
        <v>0</v>
      </c>
      <c r="F422" s="52" t="s">
        <v>756</v>
      </c>
      <c r="G422" s="4" t="s">
        <v>757</v>
      </c>
      <c r="H422" s="5">
        <v>1</v>
      </c>
    </row>
    <row r="423" spans="1:8" ht="30" customHeight="1" x14ac:dyDescent="0.25">
      <c r="A423" s="53">
        <v>7322384</v>
      </c>
      <c r="B423" s="53">
        <v>6928382</v>
      </c>
      <c r="C423" s="54">
        <v>5931153</v>
      </c>
      <c r="D423" s="53">
        <v>0</v>
      </c>
      <c r="E423" s="53">
        <v>0</v>
      </c>
      <c r="F423" s="62" t="s">
        <v>758</v>
      </c>
      <c r="G423" s="4" t="s">
        <v>759</v>
      </c>
    </row>
    <row r="424" spans="1:8" ht="30" customHeight="1" x14ac:dyDescent="0.25">
      <c r="A424" s="50">
        <f t="shared" ref="A424:E424" si="59">SUM(A425)</f>
        <v>6345268</v>
      </c>
      <c r="B424" s="50">
        <f t="shared" si="59"/>
        <v>6003843</v>
      </c>
      <c r="C424" s="51">
        <f t="shared" si="59"/>
        <v>5139687</v>
      </c>
      <c r="D424" s="50">
        <f>SUM(D425)</f>
        <v>0</v>
      </c>
      <c r="E424" s="50">
        <f t="shared" si="59"/>
        <v>0</v>
      </c>
      <c r="F424" s="52" t="s">
        <v>760</v>
      </c>
      <c r="G424" s="4" t="s">
        <v>761</v>
      </c>
      <c r="H424" s="5">
        <v>1</v>
      </c>
    </row>
    <row r="425" spans="1:8" ht="30" customHeight="1" x14ac:dyDescent="0.25">
      <c r="A425" s="53">
        <v>6345268</v>
      </c>
      <c r="B425" s="53">
        <v>6003843</v>
      </c>
      <c r="C425" s="54">
        <v>5139687</v>
      </c>
      <c r="D425" s="53">
        <v>0</v>
      </c>
      <c r="E425" s="53">
        <v>0</v>
      </c>
      <c r="F425" s="62" t="s">
        <v>762</v>
      </c>
      <c r="G425" s="4" t="s">
        <v>763</v>
      </c>
    </row>
    <row r="426" spans="1:8" ht="30" customHeight="1" x14ac:dyDescent="0.25">
      <c r="A426" s="50">
        <f t="shared" ref="A426:E426" si="60">SUM(A427)</f>
        <v>9925940</v>
      </c>
      <c r="B426" s="50">
        <f t="shared" si="60"/>
        <v>9391847</v>
      </c>
      <c r="C426" s="51">
        <f t="shared" si="60"/>
        <v>8040042</v>
      </c>
      <c r="D426" s="50">
        <f>SUM(D427)</f>
        <v>0</v>
      </c>
      <c r="E426" s="50">
        <f t="shared" si="60"/>
        <v>0</v>
      </c>
      <c r="F426" s="52" t="s">
        <v>764</v>
      </c>
      <c r="G426" s="4" t="s">
        <v>765</v>
      </c>
      <c r="H426" s="5">
        <v>1</v>
      </c>
    </row>
    <row r="427" spans="1:8" ht="30" customHeight="1" x14ac:dyDescent="0.25">
      <c r="A427" s="53">
        <v>9925940</v>
      </c>
      <c r="B427" s="53">
        <v>9391847</v>
      </c>
      <c r="C427" s="54">
        <v>8040042</v>
      </c>
      <c r="D427" s="53">
        <v>0</v>
      </c>
      <c r="E427" s="53">
        <v>0</v>
      </c>
      <c r="F427" s="62" t="s">
        <v>766</v>
      </c>
      <c r="G427" s="4" t="s">
        <v>767</v>
      </c>
    </row>
    <row r="428" spans="1:8" ht="30" customHeight="1" x14ac:dyDescent="0.25">
      <c r="A428" s="50">
        <f t="shared" ref="A428:E428" si="61">SUM(A429)</f>
        <v>7423466</v>
      </c>
      <c r="B428" s="50">
        <f t="shared" si="61"/>
        <v>7024025</v>
      </c>
      <c r="C428" s="51">
        <f t="shared" si="61"/>
        <v>6013030</v>
      </c>
      <c r="D428" s="50">
        <f>SUM(D429)</f>
        <v>0</v>
      </c>
      <c r="E428" s="50">
        <f t="shared" si="61"/>
        <v>0</v>
      </c>
      <c r="F428" s="52" t="s">
        <v>768</v>
      </c>
      <c r="G428" s="4" t="s">
        <v>769</v>
      </c>
      <c r="H428" s="5">
        <v>1</v>
      </c>
    </row>
    <row r="429" spans="1:8" ht="30" customHeight="1" x14ac:dyDescent="0.25">
      <c r="A429" s="53">
        <v>7423466</v>
      </c>
      <c r="B429" s="53">
        <v>7024025</v>
      </c>
      <c r="C429" s="54">
        <v>6013030</v>
      </c>
      <c r="D429" s="53">
        <v>0</v>
      </c>
      <c r="E429" s="53">
        <v>0</v>
      </c>
      <c r="F429" s="62" t="s">
        <v>770</v>
      </c>
      <c r="G429" s="4" t="s">
        <v>771</v>
      </c>
    </row>
    <row r="430" spans="1:8" ht="30" customHeight="1" x14ac:dyDescent="0.25">
      <c r="A430" s="50">
        <f t="shared" ref="A430:E430" si="62">SUM(A431)</f>
        <v>19516814</v>
      </c>
      <c r="B430" s="50">
        <f t="shared" si="62"/>
        <v>18466656</v>
      </c>
      <c r="C430" s="51">
        <f t="shared" si="62"/>
        <v>15808679</v>
      </c>
      <c r="D430" s="50">
        <f>SUM(D431)</f>
        <v>0</v>
      </c>
      <c r="E430" s="50">
        <f t="shared" si="62"/>
        <v>0</v>
      </c>
      <c r="F430" s="52" t="s">
        <v>772</v>
      </c>
      <c r="G430" s="4" t="s">
        <v>773</v>
      </c>
      <c r="H430" s="5">
        <v>1</v>
      </c>
    </row>
    <row r="431" spans="1:8" ht="30" customHeight="1" x14ac:dyDescent="0.25">
      <c r="A431" s="53">
        <v>19516814</v>
      </c>
      <c r="B431" s="53">
        <v>18466656</v>
      </c>
      <c r="C431" s="54">
        <v>15808679</v>
      </c>
      <c r="D431" s="53">
        <v>0</v>
      </c>
      <c r="E431" s="53">
        <v>0</v>
      </c>
      <c r="F431" s="62" t="s">
        <v>774</v>
      </c>
      <c r="G431" s="4" t="s">
        <v>775</v>
      </c>
    </row>
    <row r="432" spans="1:8" ht="30" customHeight="1" x14ac:dyDescent="0.25">
      <c r="A432" s="50">
        <f t="shared" ref="A432:E432" si="63">SUM(A433)</f>
        <v>14513504</v>
      </c>
      <c r="B432" s="50">
        <f t="shared" si="63"/>
        <v>13732563</v>
      </c>
      <c r="C432" s="51">
        <f t="shared" si="63"/>
        <v>11755982</v>
      </c>
      <c r="D432" s="50">
        <f>SUM(D433)</f>
        <v>0</v>
      </c>
      <c r="E432" s="50">
        <f t="shared" si="63"/>
        <v>0</v>
      </c>
      <c r="F432" s="52" t="s">
        <v>776</v>
      </c>
      <c r="G432" s="4" t="s">
        <v>777</v>
      </c>
      <c r="H432" s="5">
        <v>1</v>
      </c>
    </row>
    <row r="433" spans="1:8" ht="30" customHeight="1" x14ac:dyDescent="0.25">
      <c r="A433" s="53">
        <v>14513504</v>
      </c>
      <c r="B433" s="53">
        <v>13732563</v>
      </c>
      <c r="C433" s="54">
        <v>11755982</v>
      </c>
      <c r="D433" s="53">
        <v>0</v>
      </c>
      <c r="E433" s="53">
        <v>0</v>
      </c>
      <c r="F433" s="62" t="s">
        <v>778</v>
      </c>
      <c r="G433" s="4" t="s">
        <v>779</v>
      </c>
    </row>
    <row r="434" spans="1:8" ht="30" customHeight="1" x14ac:dyDescent="0.25">
      <c r="A434" s="50">
        <f t="shared" ref="A434:E434" si="64">SUM(A435)</f>
        <v>8880176</v>
      </c>
      <c r="B434" s="50">
        <f t="shared" si="64"/>
        <v>8402353</v>
      </c>
      <c r="C434" s="51">
        <f t="shared" si="64"/>
        <v>7192970</v>
      </c>
      <c r="D434" s="50">
        <f>SUM(D435)</f>
        <v>0</v>
      </c>
      <c r="E434" s="50">
        <f t="shared" si="64"/>
        <v>0</v>
      </c>
      <c r="F434" s="52" t="s">
        <v>780</v>
      </c>
      <c r="G434" s="4" t="s">
        <v>781</v>
      </c>
      <c r="H434" s="5">
        <v>1</v>
      </c>
    </row>
    <row r="435" spans="1:8" ht="30" customHeight="1" x14ac:dyDescent="0.25">
      <c r="A435" s="53">
        <v>8880176</v>
      </c>
      <c r="B435" s="53">
        <v>8402353</v>
      </c>
      <c r="C435" s="54">
        <v>7192970</v>
      </c>
      <c r="D435" s="53">
        <v>0</v>
      </c>
      <c r="E435" s="53">
        <v>0</v>
      </c>
      <c r="F435" s="62" t="s">
        <v>782</v>
      </c>
      <c r="G435" s="4" t="s">
        <v>783</v>
      </c>
    </row>
    <row r="436" spans="1:8" ht="30" customHeight="1" x14ac:dyDescent="0.25">
      <c r="A436" s="50">
        <f t="shared" ref="A436:E436" si="65">SUM(A437)</f>
        <v>5861607</v>
      </c>
      <c r="B436" s="50">
        <f t="shared" si="65"/>
        <v>5546207</v>
      </c>
      <c r="C436" s="51">
        <f t="shared" si="65"/>
        <v>4747920</v>
      </c>
      <c r="D436" s="50">
        <f>SUM(D437)</f>
        <v>0</v>
      </c>
      <c r="E436" s="50">
        <f t="shared" si="65"/>
        <v>0</v>
      </c>
      <c r="F436" s="52" t="s">
        <v>784</v>
      </c>
      <c r="G436" s="4" t="s">
        <v>785</v>
      </c>
      <c r="H436" s="5">
        <v>1</v>
      </c>
    </row>
    <row r="437" spans="1:8" ht="30" customHeight="1" x14ac:dyDescent="0.25">
      <c r="A437" s="53">
        <v>5861607</v>
      </c>
      <c r="B437" s="53">
        <v>5546207</v>
      </c>
      <c r="C437" s="54">
        <v>4747920</v>
      </c>
      <c r="D437" s="53">
        <v>0</v>
      </c>
      <c r="E437" s="53">
        <v>0</v>
      </c>
      <c r="F437" s="62" t="s">
        <v>786</v>
      </c>
      <c r="G437" s="4" t="s">
        <v>787</v>
      </c>
    </row>
    <row r="438" spans="1:8" ht="30" customHeight="1" x14ac:dyDescent="0.25">
      <c r="A438" s="50">
        <f t="shared" ref="A438:E438" si="66">SUM(A439)</f>
        <v>5577915</v>
      </c>
      <c r="B438" s="50">
        <f t="shared" si="66"/>
        <v>5277779</v>
      </c>
      <c r="C438" s="51">
        <f t="shared" si="66"/>
        <v>4518128</v>
      </c>
      <c r="D438" s="50">
        <f>SUM(D439)</f>
        <v>0</v>
      </c>
      <c r="E438" s="50">
        <f t="shared" si="66"/>
        <v>0</v>
      </c>
      <c r="F438" s="52" t="s">
        <v>788</v>
      </c>
      <c r="G438" s="4" t="s">
        <v>789</v>
      </c>
      <c r="H438" s="5">
        <v>1</v>
      </c>
    </row>
    <row r="439" spans="1:8" ht="30" customHeight="1" x14ac:dyDescent="0.25">
      <c r="A439" s="53">
        <v>5577915</v>
      </c>
      <c r="B439" s="53">
        <v>5277779</v>
      </c>
      <c r="C439" s="54">
        <v>4518128</v>
      </c>
      <c r="D439" s="53">
        <v>0</v>
      </c>
      <c r="E439" s="53">
        <v>0</v>
      </c>
      <c r="F439" s="62" t="s">
        <v>790</v>
      </c>
      <c r="G439" s="4" t="s">
        <v>791</v>
      </c>
    </row>
    <row r="440" spans="1:8" ht="30" customHeight="1" x14ac:dyDescent="0.25">
      <c r="A440" s="50">
        <f t="shared" ref="A440:E440" si="67">SUM(A441)</f>
        <v>9087068</v>
      </c>
      <c r="B440" s="50">
        <f t="shared" si="67"/>
        <v>8598112</v>
      </c>
      <c r="C440" s="51">
        <f t="shared" si="67"/>
        <v>7360553</v>
      </c>
      <c r="D440" s="50">
        <f>SUM(D441)</f>
        <v>0</v>
      </c>
      <c r="E440" s="50">
        <f t="shared" si="67"/>
        <v>0</v>
      </c>
      <c r="F440" s="52" t="s">
        <v>792</v>
      </c>
      <c r="G440" s="4" t="s">
        <v>793</v>
      </c>
      <c r="H440" s="5">
        <v>1</v>
      </c>
    </row>
    <row r="441" spans="1:8" ht="30" customHeight="1" x14ac:dyDescent="0.25">
      <c r="A441" s="53">
        <v>9087068</v>
      </c>
      <c r="B441" s="53">
        <v>8598112</v>
      </c>
      <c r="C441" s="54">
        <v>7360553</v>
      </c>
      <c r="D441" s="53">
        <v>0</v>
      </c>
      <c r="E441" s="53">
        <v>0</v>
      </c>
      <c r="F441" s="62" t="s">
        <v>794</v>
      </c>
      <c r="G441" s="4" t="s">
        <v>795</v>
      </c>
    </row>
    <row r="442" spans="1:8" ht="30" customHeight="1" x14ac:dyDescent="0.25">
      <c r="A442" s="50">
        <f t="shared" ref="A442:E442" si="68">SUM(A443)</f>
        <v>10394842</v>
      </c>
      <c r="B442" s="50">
        <f t="shared" si="68"/>
        <v>9835518</v>
      </c>
      <c r="C442" s="51">
        <f t="shared" si="68"/>
        <v>8419854</v>
      </c>
      <c r="D442" s="50">
        <f>SUM(D443)</f>
        <v>0</v>
      </c>
      <c r="E442" s="50">
        <f t="shared" si="68"/>
        <v>0</v>
      </c>
      <c r="F442" s="52" t="s">
        <v>796</v>
      </c>
      <c r="G442" s="4" t="s">
        <v>797</v>
      </c>
      <c r="H442" s="5">
        <v>1</v>
      </c>
    </row>
    <row r="443" spans="1:8" ht="30" customHeight="1" x14ac:dyDescent="0.25">
      <c r="A443" s="53">
        <v>10394842</v>
      </c>
      <c r="B443" s="53">
        <v>9835518</v>
      </c>
      <c r="C443" s="54">
        <v>8419854</v>
      </c>
      <c r="D443" s="53">
        <v>0</v>
      </c>
      <c r="E443" s="53">
        <v>0</v>
      </c>
      <c r="F443" s="62" t="s">
        <v>798</v>
      </c>
      <c r="G443" s="4" t="s">
        <v>799</v>
      </c>
    </row>
    <row r="444" spans="1:8" ht="30" customHeight="1" x14ac:dyDescent="0.25">
      <c r="A444" s="50">
        <f t="shared" ref="A444:E444" si="69">SUM(A445)</f>
        <v>18827587</v>
      </c>
      <c r="B444" s="50">
        <f t="shared" si="69"/>
        <v>17814515</v>
      </c>
      <c r="C444" s="51">
        <f t="shared" si="69"/>
        <v>15250403</v>
      </c>
      <c r="D444" s="50">
        <f>SUM(D445)</f>
        <v>0</v>
      </c>
      <c r="E444" s="50">
        <f t="shared" si="69"/>
        <v>0</v>
      </c>
      <c r="F444" s="52" t="s">
        <v>800</v>
      </c>
      <c r="G444" s="4" t="s">
        <v>801</v>
      </c>
      <c r="H444" s="5">
        <v>1</v>
      </c>
    </row>
    <row r="445" spans="1:8" ht="30" customHeight="1" x14ac:dyDescent="0.25">
      <c r="A445" s="53">
        <v>18827587</v>
      </c>
      <c r="B445" s="53">
        <v>17814515</v>
      </c>
      <c r="C445" s="54">
        <v>15250403</v>
      </c>
      <c r="D445" s="53">
        <v>0</v>
      </c>
      <c r="E445" s="53">
        <v>0</v>
      </c>
      <c r="F445" s="62" t="s">
        <v>802</v>
      </c>
      <c r="G445" s="4" t="s">
        <v>803</v>
      </c>
    </row>
    <row r="446" spans="1:8" ht="30" customHeight="1" x14ac:dyDescent="0.25">
      <c r="A446" s="50">
        <f t="shared" ref="A446:E446" si="70">SUM(A447)</f>
        <v>31791661</v>
      </c>
      <c r="B446" s="50">
        <f t="shared" si="70"/>
        <v>30081020</v>
      </c>
      <c r="C446" s="51">
        <f t="shared" si="70"/>
        <v>25751343</v>
      </c>
      <c r="D446" s="50">
        <f>SUM(D447)</f>
        <v>0</v>
      </c>
      <c r="E446" s="50">
        <f t="shared" si="70"/>
        <v>0</v>
      </c>
      <c r="F446" s="52" t="s">
        <v>804</v>
      </c>
      <c r="G446" s="4" t="s">
        <v>805</v>
      </c>
      <c r="H446" s="5">
        <v>1</v>
      </c>
    </row>
    <row r="447" spans="1:8" ht="30" customHeight="1" x14ac:dyDescent="0.25">
      <c r="A447" s="53">
        <v>31791661</v>
      </c>
      <c r="B447" s="53">
        <v>30081020</v>
      </c>
      <c r="C447" s="54">
        <v>25751343</v>
      </c>
      <c r="D447" s="53">
        <v>0</v>
      </c>
      <c r="E447" s="53">
        <v>0</v>
      </c>
      <c r="F447" s="62" t="s">
        <v>806</v>
      </c>
      <c r="G447" s="4" t="s">
        <v>807</v>
      </c>
    </row>
    <row r="448" spans="1:8" ht="30" customHeight="1" x14ac:dyDescent="0.25">
      <c r="A448" s="50">
        <f t="shared" ref="A448:E448" si="71">SUM(A449)</f>
        <v>11256310</v>
      </c>
      <c r="B448" s="50">
        <f t="shared" si="71"/>
        <v>10650632</v>
      </c>
      <c r="C448" s="51">
        <f t="shared" si="71"/>
        <v>9117646</v>
      </c>
      <c r="D448" s="50">
        <f>SUM(D449)</f>
        <v>0</v>
      </c>
      <c r="E448" s="50">
        <f t="shared" si="71"/>
        <v>0</v>
      </c>
      <c r="F448" s="52" t="s">
        <v>808</v>
      </c>
      <c r="G448" s="4" t="s">
        <v>809</v>
      </c>
      <c r="H448" s="5">
        <v>1</v>
      </c>
    </row>
    <row r="449" spans="1:8" ht="30" customHeight="1" x14ac:dyDescent="0.25">
      <c r="A449" s="53">
        <v>11256310</v>
      </c>
      <c r="B449" s="53">
        <v>10650632</v>
      </c>
      <c r="C449" s="54">
        <v>9117646</v>
      </c>
      <c r="D449" s="53">
        <v>0</v>
      </c>
      <c r="E449" s="53">
        <v>0</v>
      </c>
      <c r="F449" s="62" t="s">
        <v>810</v>
      </c>
      <c r="G449" s="4" t="s">
        <v>811</v>
      </c>
    </row>
    <row r="450" spans="1:8" ht="30" customHeight="1" x14ac:dyDescent="0.25">
      <c r="A450" s="50">
        <f t="shared" ref="A450:E450" si="72">SUM(A451)</f>
        <v>8637760</v>
      </c>
      <c r="B450" s="50">
        <f t="shared" si="72"/>
        <v>8172981</v>
      </c>
      <c r="C450" s="51">
        <f t="shared" si="72"/>
        <v>6996612</v>
      </c>
      <c r="D450" s="50">
        <f>SUM(D451)</f>
        <v>0</v>
      </c>
      <c r="E450" s="50">
        <f t="shared" si="72"/>
        <v>0</v>
      </c>
      <c r="F450" s="52" t="s">
        <v>812</v>
      </c>
      <c r="G450" s="4" t="s">
        <v>813</v>
      </c>
      <c r="H450" s="5">
        <v>1</v>
      </c>
    </row>
    <row r="451" spans="1:8" ht="30" customHeight="1" x14ac:dyDescent="0.25">
      <c r="A451" s="53">
        <v>8637760</v>
      </c>
      <c r="B451" s="53">
        <v>8172981</v>
      </c>
      <c r="C451" s="54">
        <v>6996612</v>
      </c>
      <c r="D451" s="53">
        <v>0</v>
      </c>
      <c r="E451" s="53">
        <v>0</v>
      </c>
      <c r="F451" s="62" t="s">
        <v>814</v>
      </c>
      <c r="G451" s="4" t="s">
        <v>815</v>
      </c>
    </row>
    <row r="452" spans="1:8" ht="30" customHeight="1" x14ac:dyDescent="0.25">
      <c r="A452" s="50">
        <f t="shared" ref="A452:E452" si="73">SUM(A453)</f>
        <v>13414588</v>
      </c>
      <c r="B452" s="50">
        <f t="shared" si="73"/>
        <v>12692778</v>
      </c>
      <c r="C452" s="51">
        <f t="shared" si="73"/>
        <v>10865858</v>
      </c>
      <c r="D452" s="50">
        <f>SUM(D453)</f>
        <v>0</v>
      </c>
      <c r="E452" s="50">
        <f t="shared" si="73"/>
        <v>0</v>
      </c>
      <c r="F452" s="52" t="s">
        <v>816</v>
      </c>
      <c r="G452" s="4" t="s">
        <v>817</v>
      </c>
      <c r="H452" s="5">
        <v>1</v>
      </c>
    </row>
    <row r="453" spans="1:8" ht="30" customHeight="1" x14ac:dyDescent="0.25">
      <c r="A453" s="53">
        <v>13414588</v>
      </c>
      <c r="B453" s="53">
        <v>12692778</v>
      </c>
      <c r="C453" s="54">
        <v>10865858</v>
      </c>
      <c r="D453" s="53">
        <v>0</v>
      </c>
      <c r="E453" s="53">
        <v>0</v>
      </c>
      <c r="F453" s="62" t="s">
        <v>818</v>
      </c>
      <c r="G453" s="4" t="s">
        <v>819</v>
      </c>
    </row>
    <row r="454" spans="1:8" ht="30" customHeight="1" x14ac:dyDescent="0.25">
      <c r="A454" s="50">
        <f t="shared" ref="A454:E454" si="74">SUM(A455)</f>
        <v>19761133</v>
      </c>
      <c r="B454" s="50">
        <f t="shared" si="74"/>
        <v>18697829</v>
      </c>
      <c r="C454" s="51">
        <f t="shared" si="74"/>
        <v>16006578</v>
      </c>
      <c r="D454" s="50">
        <f>SUM(D455)</f>
        <v>0</v>
      </c>
      <c r="E454" s="50">
        <f t="shared" si="74"/>
        <v>0</v>
      </c>
      <c r="F454" s="52" t="s">
        <v>820</v>
      </c>
      <c r="G454" s="4" t="s">
        <v>821</v>
      </c>
      <c r="H454" s="5">
        <v>1</v>
      </c>
    </row>
    <row r="455" spans="1:8" ht="30" customHeight="1" x14ac:dyDescent="0.25">
      <c r="A455" s="53">
        <v>19761133</v>
      </c>
      <c r="B455" s="53">
        <v>18697829</v>
      </c>
      <c r="C455" s="54">
        <v>16006578</v>
      </c>
      <c r="D455" s="53">
        <v>0</v>
      </c>
      <c r="E455" s="53">
        <v>0</v>
      </c>
      <c r="F455" s="62" t="s">
        <v>822</v>
      </c>
      <c r="G455" s="4" t="s">
        <v>823</v>
      </c>
    </row>
    <row r="456" spans="1:8" ht="30" customHeight="1" x14ac:dyDescent="0.25">
      <c r="A456" s="50">
        <f t="shared" ref="A456:E456" si="75">SUM(A457)</f>
        <v>12304917</v>
      </c>
      <c r="B456" s="50">
        <f t="shared" si="75"/>
        <v>11642815</v>
      </c>
      <c r="C456" s="51">
        <f t="shared" si="75"/>
        <v>9967020</v>
      </c>
      <c r="D456" s="50">
        <f>SUM(D457)</f>
        <v>0</v>
      </c>
      <c r="E456" s="50">
        <f t="shared" si="75"/>
        <v>0</v>
      </c>
      <c r="F456" s="52" t="s">
        <v>824</v>
      </c>
      <c r="G456" s="4" t="s">
        <v>825</v>
      </c>
      <c r="H456" s="5">
        <v>1</v>
      </c>
    </row>
    <row r="457" spans="1:8" ht="30" customHeight="1" x14ac:dyDescent="0.25">
      <c r="A457" s="53">
        <v>12304917</v>
      </c>
      <c r="B457" s="53">
        <v>11642815</v>
      </c>
      <c r="C457" s="54">
        <v>9967020</v>
      </c>
      <c r="D457" s="53">
        <v>0</v>
      </c>
      <c r="E457" s="53">
        <v>0</v>
      </c>
      <c r="F457" s="62" t="s">
        <v>826</v>
      </c>
      <c r="G457" s="4" t="s">
        <v>827</v>
      </c>
    </row>
    <row r="458" spans="1:8" ht="30" customHeight="1" x14ac:dyDescent="0.25">
      <c r="A458" s="50">
        <f t="shared" ref="A458:E458" si="76">SUM(A459)</f>
        <v>10841704</v>
      </c>
      <c r="B458" s="50">
        <f t="shared" si="76"/>
        <v>10258335</v>
      </c>
      <c r="C458" s="51">
        <f t="shared" si="76"/>
        <v>8781814</v>
      </c>
      <c r="D458" s="50">
        <f>SUM(D459)</f>
        <v>0</v>
      </c>
      <c r="E458" s="50">
        <f t="shared" si="76"/>
        <v>0</v>
      </c>
      <c r="F458" s="52" t="s">
        <v>828</v>
      </c>
      <c r="G458" s="4" t="s">
        <v>829</v>
      </c>
      <c r="H458" s="5">
        <v>1</v>
      </c>
    </row>
    <row r="459" spans="1:8" ht="30" customHeight="1" x14ac:dyDescent="0.25">
      <c r="A459" s="53">
        <v>10841704</v>
      </c>
      <c r="B459" s="53">
        <v>10258335</v>
      </c>
      <c r="C459" s="54">
        <v>8781814</v>
      </c>
      <c r="D459" s="53">
        <v>0</v>
      </c>
      <c r="E459" s="53">
        <v>0</v>
      </c>
      <c r="F459" s="62" t="s">
        <v>830</v>
      </c>
      <c r="G459" s="4" t="s">
        <v>831</v>
      </c>
    </row>
    <row r="460" spans="1:8" ht="30" customHeight="1" x14ac:dyDescent="0.25">
      <c r="A460" s="50">
        <f t="shared" ref="A460:E460" si="77">SUM(A461)</f>
        <v>11608990</v>
      </c>
      <c r="B460" s="50">
        <f t="shared" si="77"/>
        <v>10984335</v>
      </c>
      <c r="C460" s="51">
        <f t="shared" si="77"/>
        <v>9403317</v>
      </c>
      <c r="D460" s="50">
        <f>SUM(D461)</f>
        <v>0</v>
      </c>
      <c r="E460" s="50">
        <f t="shared" si="77"/>
        <v>0</v>
      </c>
      <c r="F460" s="52" t="s">
        <v>832</v>
      </c>
      <c r="G460" s="4" t="s">
        <v>833</v>
      </c>
      <c r="H460" s="5">
        <v>1</v>
      </c>
    </row>
    <row r="461" spans="1:8" ht="30" customHeight="1" x14ac:dyDescent="0.25">
      <c r="A461" s="53">
        <v>11608990</v>
      </c>
      <c r="B461" s="53">
        <v>10984335</v>
      </c>
      <c r="C461" s="54">
        <v>9403317</v>
      </c>
      <c r="D461" s="53">
        <v>0</v>
      </c>
      <c r="E461" s="53">
        <v>0</v>
      </c>
      <c r="F461" s="62" t="s">
        <v>834</v>
      </c>
      <c r="G461" s="4" t="s">
        <v>835</v>
      </c>
    </row>
    <row r="462" spans="1:8" ht="30" customHeight="1" x14ac:dyDescent="0.25">
      <c r="A462" s="50">
        <f t="shared" ref="A462:E462" si="78">SUM(A463)</f>
        <v>12174029</v>
      </c>
      <c r="B462" s="50">
        <f t="shared" si="78"/>
        <v>11518971</v>
      </c>
      <c r="C462" s="51">
        <f t="shared" si="78"/>
        <v>9861001</v>
      </c>
      <c r="D462" s="50">
        <f>SUM(D463)</f>
        <v>0</v>
      </c>
      <c r="E462" s="50">
        <f t="shared" si="78"/>
        <v>0</v>
      </c>
      <c r="F462" s="52" t="s">
        <v>836</v>
      </c>
      <c r="G462" s="4" t="s">
        <v>837</v>
      </c>
      <c r="H462" s="5">
        <v>1</v>
      </c>
    </row>
    <row r="463" spans="1:8" ht="30" customHeight="1" x14ac:dyDescent="0.25">
      <c r="A463" s="53">
        <v>12174029</v>
      </c>
      <c r="B463" s="53">
        <v>11518971</v>
      </c>
      <c r="C463" s="54">
        <v>9861001</v>
      </c>
      <c r="D463" s="53">
        <v>0</v>
      </c>
      <c r="E463" s="53">
        <v>0</v>
      </c>
      <c r="F463" s="62" t="s">
        <v>838</v>
      </c>
      <c r="G463" s="4" t="s">
        <v>839</v>
      </c>
    </row>
    <row r="464" spans="1:8" ht="30" customHeight="1" x14ac:dyDescent="0.25">
      <c r="A464" s="50">
        <f t="shared" ref="A464:E464" si="79">SUM(A465)</f>
        <v>13998796</v>
      </c>
      <c r="B464" s="50">
        <f t="shared" si="79"/>
        <v>13245551</v>
      </c>
      <c r="C464" s="51">
        <f t="shared" si="79"/>
        <v>11339068</v>
      </c>
      <c r="D464" s="50">
        <f>SUM(D465)</f>
        <v>0</v>
      </c>
      <c r="E464" s="50">
        <f t="shared" si="79"/>
        <v>0</v>
      </c>
      <c r="F464" s="52" t="s">
        <v>840</v>
      </c>
      <c r="G464" s="4" t="s">
        <v>841</v>
      </c>
      <c r="H464" s="5">
        <v>1</v>
      </c>
    </row>
    <row r="465" spans="1:8" ht="30" customHeight="1" x14ac:dyDescent="0.25">
      <c r="A465" s="53">
        <v>13998796</v>
      </c>
      <c r="B465" s="53">
        <v>13245551</v>
      </c>
      <c r="C465" s="54">
        <v>11339068</v>
      </c>
      <c r="D465" s="53">
        <v>0</v>
      </c>
      <c r="E465" s="53">
        <v>0</v>
      </c>
      <c r="F465" s="62" t="s">
        <v>842</v>
      </c>
      <c r="G465" s="4" t="s">
        <v>843</v>
      </c>
    </row>
    <row r="466" spans="1:8" ht="30" customHeight="1" x14ac:dyDescent="0.25">
      <c r="A466" s="50">
        <f t="shared" ref="A466:E466" si="80">SUM(A467)</f>
        <v>10554934</v>
      </c>
      <c r="B466" s="50">
        <f t="shared" si="80"/>
        <v>9986996</v>
      </c>
      <c r="C466" s="51">
        <f t="shared" si="80"/>
        <v>8549529</v>
      </c>
      <c r="D466" s="50">
        <f>SUM(D467)</f>
        <v>0</v>
      </c>
      <c r="E466" s="50">
        <f t="shared" si="80"/>
        <v>0</v>
      </c>
      <c r="F466" s="52" t="s">
        <v>844</v>
      </c>
      <c r="G466" s="4" t="s">
        <v>845</v>
      </c>
      <c r="H466" s="5">
        <v>1</v>
      </c>
    </row>
    <row r="467" spans="1:8" ht="30" customHeight="1" x14ac:dyDescent="0.25">
      <c r="A467" s="53">
        <v>10554934</v>
      </c>
      <c r="B467" s="53">
        <v>9986996</v>
      </c>
      <c r="C467" s="54">
        <v>8549529</v>
      </c>
      <c r="D467" s="53">
        <v>0</v>
      </c>
      <c r="E467" s="53">
        <v>0</v>
      </c>
      <c r="F467" s="62" t="s">
        <v>846</v>
      </c>
      <c r="G467" s="4" t="s">
        <v>847</v>
      </c>
    </row>
    <row r="468" spans="1:8" ht="30" customHeight="1" x14ac:dyDescent="0.25">
      <c r="A468" s="50">
        <f t="shared" ref="A468:E468" si="81">SUM(A469)</f>
        <v>26244259</v>
      </c>
      <c r="B468" s="50">
        <f t="shared" si="81"/>
        <v>24832112</v>
      </c>
      <c r="C468" s="51">
        <f t="shared" si="81"/>
        <v>21257930</v>
      </c>
      <c r="D468" s="50">
        <f>SUM(D469)</f>
        <v>0</v>
      </c>
      <c r="E468" s="50">
        <f t="shared" si="81"/>
        <v>0</v>
      </c>
      <c r="F468" s="52" t="s">
        <v>848</v>
      </c>
      <c r="G468" s="4" t="s">
        <v>849</v>
      </c>
      <c r="H468" s="5">
        <v>1</v>
      </c>
    </row>
    <row r="469" spans="1:8" ht="30" customHeight="1" x14ac:dyDescent="0.25">
      <c r="A469" s="53">
        <v>26244259</v>
      </c>
      <c r="B469" s="53">
        <v>24832112</v>
      </c>
      <c r="C469" s="54">
        <v>21257930</v>
      </c>
      <c r="D469" s="53">
        <v>0</v>
      </c>
      <c r="E469" s="53">
        <v>0</v>
      </c>
      <c r="F469" s="62" t="s">
        <v>850</v>
      </c>
      <c r="G469" s="4" t="s">
        <v>851</v>
      </c>
    </row>
    <row r="470" spans="1:8" ht="30" customHeight="1" x14ac:dyDescent="0.25">
      <c r="A470" s="50">
        <f t="shared" ref="A470:E470" si="82">SUM(A471)</f>
        <v>15307876</v>
      </c>
      <c r="B470" s="50">
        <f t="shared" si="82"/>
        <v>14484192</v>
      </c>
      <c r="C470" s="51">
        <f t="shared" si="82"/>
        <v>12399426</v>
      </c>
      <c r="D470" s="50">
        <f>SUM(D471)</f>
        <v>0</v>
      </c>
      <c r="E470" s="50">
        <f t="shared" si="82"/>
        <v>0</v>
      </c>
      <c r="F470" s="52" t="s">
        <v>852</v>
      </c>
      <c r="G470" s="4" t="s">
        <v>853</v>
      </c>
      <c r="H470" s="5">
        <v>1</v>
      </c>
    </row>
    <row r="471" spans="1:8" ht="30" customHeight="1" x14ac:dyDescent="0.25">
      <c r="A471" s="53">
        <v>15307876</v>
      </c>
      <c r="B471" s="53">
        <v>14484192</v>
      </c>
      <c r="C471" s="54">
        <v>12399426</v>
      </c>
      <c r="D471" s="53">
        <v>0</v>
      </c>
      <c r="E471" s="53">
        <v>0</v>
      </c>
      <c r="F471" s="62" t="s">
        <v>854</v>
      </c>
      <c r="G471" s="4" t="s">
        <v>855</v>
      </c>
    </row>
    <row r="472" spans="1:8" ht="30" customHeight="1" x14ac:dyDescent="0.25">
      <c r="A472" s="50">
        <f t="shared" ref="A472:E472" si="83">SUM(A473)</f>
        <v>10887379</v>
      </c>
      <c r="B472" s="50">
        <f t="shared" si="83"/>
        <v>10301553</v>
      </c>
      <c r="C472" s="51">
        <f t="shared" si="83"/>
        <v>8818810</v>
      </c>
      <c r="D472" s="50">
        <f>SUM(D473)</f>
        <v>0</v>
      </c>
      <c r="E472" s="50">
        <f t="shared" si="83"/>
        <v>0</v>
      </c>
      <c r="F472" s="52" t="s">
        <v>856</v>
      </c>
      <c r="G472" s="4" t="s">
        <v>857</v>
      </c>
      <c r="H472" s="5">
        <v>1</v>
      </c>
    </row>
    <row r="473" spans="1:8" ht="30" customHeight="1" x14ac:dyDescent="0.25">
      <c r="A473" s="53">
        <v>10887379</v>
      </c>
      <c r="B473" s="53">
        <v>10301553</v>
      </c>
      <c r="C473" s="54">
        <v>8818810</v>
      </c>
      <c r="D473" s="53">
        <v>0</v>
      </c>
      <c r="E473" s="53">
        <v>0</v>
      </c>
      <c r="F473" s="62" t="s">
        <v>858</v>
      </c>
      <c r="G473" s="4" t="s">
        <v>859</v>
      </c>
    </row>
    <row r="474" spans="1:8" ht="30" customHeight="1" x14ac:dyDescent="0.25">
      <c r="A474" s="50">
        <f t="shared" ref="A474:E474" si="84">SUM(A475)</f>
        <v>15282613</v>
      </c>
      <c r="B474" s="50">
        <f t="shared" si="84"/>
        <v>14460289</v>
      </c>
      <c r="C474" s="51">
        <f t="shared" si="84"/>
        <v>12378964</v>
      </c>
      <c r="D474" s="50">
        <f>SUM(D475)</f>
        <v>0</v>
      </c>
      <c r="E474" s="50">
        <f t="shared" si="84"/>
        <v>0</v>
      </c>
      <c r="F474" s="52" t="s">
        <v>860</v>
      </c>
      <c r="G474" s="4" t="s">
        <v>861</v>
      </c>
      <c r="H474" s="5">
        <v>1</v>
      </c>
    </row>
    <row r="475" spans="1:8" ht="30" customHeight="1" x14ac:dyDescent="0.25">
      <c r="A475" s="53">
        <v>15282613</v>
      </c>
      <c r="B475" s="53">
        <v>14460289</v>
      </c>
      <c r="C475" s="54">
        <v>12378964</v>
      </c>
      <c r="D475" s="53">
        <v>0</v>
      </c>
      <c r="E475" s="53">
        <v>0</v>
      </c>
      <c r="F475" s="62" t="s">
        <v>862</v>
      </c>
      <c r="G475" s="4" t="s">
        <v>863</v>
      </c>
    </row>
    <row r="476" spans="1:8" ht="30" customHeight="1" x14ac:dyDescent="0.25">
      <c r="A476" s="50">
        <f t="shared" ref="A476:E476" si="85">SUM(A477)</f>
        <v>10833675</v>
      </c>
      <c r="B476" s="50">
        <f t="shared" si="85"/>
        <v>10250739</v>
      </c>
      <c r="C476" s="51">
        <f t="shared" si="85"/>
        <v>8775310</v>
      </c>
      <c r="D476" s="50">
        <f>SUM(D477)</f>
        <v>0</v>
      </c>
      <c r="E476" s="50">
        <f t="shared" si="85"/>
        <v>0</v>
      </c>
      <c r="F476" s="52" t="s">
        <v>864</v>
      </c>
      <c r="G476" s="4" t="s">
        <v>865</v>
      </c>
      <c r="H476" s="5">
        <v>1</v>
      </c>
    </row>
    <row r="477" spans="1:8" ht="30" customHeight="1" x14ac:dyDescent="0.25">
      <c r="A477" s="53">
        <v>10833675</v>
      </c>
      <c r="B477" s="53">
        <v>10250739</v>
      </c>
      <c r="C477" s="54">
        <v>8775310</v>
      </c>
      <c r="D477" s="53">
        <v>0</v>
      </c>
      <c r="E477" s="53">
        <v>0</v>
      </c>
      <c r="F477" s="62" t="s">
        <v>866</v>
      </c>
      <c r="G477" s="4" t="s">
        <v>867</v>
      </c>
    </row>
    <row r="478" spans="1:8" ht="30" customHeight="1" x14ac:dyDescent="0.25">
      <c r="A478" s="50">
        <f t="shared" ref="A478:E478" si="86">SUM(A479)</f>
        <v>10834492</v>
      </c>
      <c r="B478" s="50">
        <f t="shared" si="86"/>
        <v>10251511</v>
      </c>
      <c r="C478" s="51">
        <f t="shared" si="86"/>
        <v>8775972</v>
      </c>
      <c r="D478" s="50">
        <f>SUM(D479)</f>
        <v>0</v>
      </c>
      <c r="E478" s="50">
        <f t="shared" si="86"/>
        <v>0</v>
      </c>
      <c r="F478" s="52" t="s">
        <v>868</v>
      </c>
      <c r="G478" s="4" t="s">
        <v>869</v>
      </c>
      <c r="H478" s="5">
        <v>1</v>
      </c>
    </row>
    <row r="479" spans="1:8" ht="30" customHeight="1" x14ac:dyDescent="0.25">
      <c r="A479" s="53">
        <v>10834492</v>
      </c>
      <c r="B479" s="53">
        <v>10251511</v>
      </c>
      <c r="C479" s="54">
        <v>8775972</v>
      </c>
      <c r="D479" s="53">
        <v>0</v>
      </c>
      <c r="E479" s="53">
        <v>0</v>
      </c>
      <c r="F479" s="62" t="s">
        <v>870</v>
      </c>
      <c r="G479" s="4" t="s">
        <v>871</v>
      </c>
    </row>
    <row r="480" spans="1:8" ht="30" customHeight="1" x14ac:dyDescent="0.25">
      <c r="A480" s="50">
        <f t="shared" ref="A480:E480" si="87">SUM(A481)</f>
        <v>8840127</v>
      </c>
      <c r="B480" s="50">
        <f t="shared" si="87"/>
        <v>8364458</v>
      </c>
      <c r="C480" s="51">
        <f t="shared" si="87"/>
        <v>7160530</v>
      </c>
      <c r="D480" s="50">
        <f>SUM(D481)</f>
        <v>0</v>
      </c>
      <c r="E480" s="50">
        <f t="shared" si="87"/>
        <v>0</v>
      </c>
      <c r="F480" s="52" t="s">
        <v>872</v>
      </c>
      <c r="G480" s="4" t="s">
        <v>873</v>
      </c>
      <c r="H480" s="5">
        <v>1</v>
      </c>
    </row>
    <row r="481" spans="1:8" ht="30" customHeight="1" x14ac:dyDescent="0.25">
      <c r="A481" s="53">
        <v>8840127</v>
      </c>
      <c r="B481" s="53">
        <v>8364458</v>
      </c>
      <c r="C481" s="54">
        <v>7160530</v>
      </c>
      <c r="D481" s="53">
        <v>0</v>
      </c>
      <c r="E481" s="53">
        <v>0</v>
      </c>
      <c r="F481" s="62" t="s">
        <v>874</v>
      </c>
      <c r="G481" s="4" t="s">
        <v>875</v>
      </c>
    </row>
    <row r="482" spans="1:8" ht="30" customHeight="1" x14ac:dyDescent="0.25">
      <c r="A482" s="50">
        <f t="shared" ref="A482:E482" si="88">SUM(A483)</f>
        <v>9993155</v>
      </c>
      <c r="B482" s="50">
        <f t="shared" si="88"/>
        <v>9455445</v>
      </c>
      <c r="C482" s="51">
        <f t="shared" si="88"/>
        <v>8094486</v>
      </c>
      <c r="D482" s="50">
        <f>SUM(D483)</f>
        <v>0</v>
      </c>
      <c r="E482" s="50">
        <f t="shared" si="88"/>
        <v>0</v>
      </c>
      <c r="F482" s="52" t="s">
        <v>876</v>
      </c>
      <c r="G482" s="4" t="s">
        <v>877</v>
      </c>
      <c r="H482" s="5">
        <v>1</v>
      </c>
    </row>
    <row r="483" spans="1:8" ht="30" customHeight="1" x14ac:dyDescent="0.25">
      <c r="A483" s="53">
        <v>9993155</v>
      </c>
      <c r="B483" s="53">
        <v>9455445</v>
      </c>
      <c r="C483" s="54">
        <v>8094486</v>
      </c>
      <c r="D483" s="53">
        <v>0</v>
      </c>
      <c r="E483" s="53">
        <v>0</v>
      </c>
      <c r="F483" s="62" t="s">
        <v>878</v>
      </c>
      <c r="G483" s="4" t="s">
        <v>879</v>
      </c>
    </row>
    <row r="484" spans="1:8" ht="30" customHeight="1" x14ac:dyDescent="0.25">
      <c r="A484" s="50">
        <f t="shared" ref="A484:E484" si="89">SUM(A485)</f>
        <v>7868798</v>
      </c>
      <c r="B484" s="50">
        <f t="shared" si="89"/>
        <v>7445395</v>
      </c>
      <c r="C484" s="51">
        <f t="shared" si="89"/>
        <v>6373750</v>
      </c>
      <c r="D484" s="50">
        <f>SUM(D485)</f>
        <v>0</v>
      </c>
      <c r="E484" s="50">
        <f t="shared" si="89"/>
        <v>0</v>
      </c>
      <c r="F484" s="52" t="s">
        <v>880</v>
      </c>
      <c r="G484" s="4" t="s">
        <v>881</v>
      </c>
      <c r="H484" s="5">
        <v>1</v>
      </c>
    </row>
    <row r="485" spans="1:8" ht="30" customHeight="1" x14ac:dyDescent="0.25">
      <c r="A485" s="53">
        <v>7868798</v>
      </c>
      <c r="B485" s="53">
        <v>7445395</v>
      </c>
      <c r="C485" s="54">
        <v>6373750</v>
      </c>
      <c r="D485" s="53">
        <v>0</v>
      </c>
      <c r="E485" s="53">
        <v>0</v>
      </c>
      <c r="F485" s="62" t="s">
        <v>882</v>
      </c>
      <c r="G485" s="4" t="s">
        <v>883</v>
      </c>
    </row>
    <row r="486" spans="1:8" ht="30" customHeight="1" x14ac:dyDescent="0.25">
      <c r="A486" s="50">
        <f t="shared" ref="A486:E486" si="90">SUM(A487)</f>
        <v>8119768</v>
      </c>
      <c r="B486" s="50">
        <f t="shared" si="90"/>
        <v>7682860</v>
      </c>
      <c r="C486" s="51">
        <f t="shared" si="90"/>
        <v>6577037</v>
      </c>
      <c r="D486" s="50">
        <f>SUM(D487)</f>
        <v>0</v>
      </c>
      <c r="E486" s="50">
        <f t="shared" si="90"/>
        <v>0</v>
      </c>
      <c r="F486" s="52" t="s">
        <v>884</v>
      </c>
      <c r="G486" s="4" t="s">
        <v>885</v>
      </c>
      <c r="H486" s="5">
        <v>1</v>
      </c>
    </row>
    <row r="487" spans="1:8" ht="30" customHeight="1" x14ac:dyDescent="0.25">
      <c r="A487" s="53">
        <v>8119768</v>
      </c>
      <c r="B487" s="53">
        <v>7682860</v>
      </c>
      <c r="C487" s="54">
        <v>6577037</v>
      </c>
      <c r="D487" s="53">
        <v>0</v>
      </c>
      <c r="E487" s="53">
        <v>0</v>
      </c>
      <c r="F487" s="62" t="s">
        <v>886</v>
      </c>
      <c r="G487" s="4" t="s">
        <v>887</v>
      </c>
    </row>
    <row r="488" spans="1:8" ht="30" customHeight="1" x14ac:dyDescent="0.25">
      <c r="A488" s="50">
        <f t="shared" ref="A488:E488" si="91">SUM(A489)</f>
        <v>9895443</v>
      </c>
      <c r="B488" s="50">
        <f t="shared" si="91"/>
        <v>9362990</v>
      </c>
      <c r="C488" s="51">
        <f t="shared" si="91"/>
        <v>8015339</v>
      </c>
      <c r="D488" s="50">
        <f>SUM(D489)</f>
        <v>0</v>
      </c>
      <c r="E488" s="50">
        <f t="shared" si="91"/>
        <v>0</v>
      </c>
      <c r="F488" s="52" t="s">
        <v>888</v>
      </c>
      <c r="G488" s="4" t="s">
        <v>889</v>
      </c>
      <c r="H488" s="5">
        <v>1</v>
      </c>
    </row>
    <row r="489" spans="1:8" ht="30" customHeight="1" x14ac:dyDescent="0.25">
      <c r="A489" s="53">
        <v>9895443</v>
      </c>
      <c r="B489" s="53">
        <v>9362990</v>
      </c>
      <c r="C489" s="54">
        <v>8015339</v>
      </c>
      <c r="D489" s="53">
        <v>0</v>
      </c>
      <c r="E489" s="53">
        <v>0</v>
      </c>
      <c r="F489" s="62" t="s">
        <v>890</v>
      </c>
      <c r="G489" s="4" t="s">
        <v>891</v>
      </c>
    </row>
    <row r="490" spans="1:8" ht="30" customHeight="1" x14ac:dyDescent="0.25">
      <c r="A490" s="50">
        <f t="shared" ref="A490:E490" si="92">SUM(A491)</f>
        <v>11281576</v>
      </c>
      <c r="B490" s="50">
        <f t="shared" si="92"/>
        <v>10674539</v>
      </c>
      <c r="C490" s="51">
        <f t="shared" si="92"/>
        <v>9138111</v>
      </c>
      <c r="D490" s="50">
        <f>SUM(D491)</f>
        <v>0</v>
      </c>
      <c r="E490" s="50">
        <f t="shared" si="92"/>
        <v>0</v>
      </c>
      <c r="F490" s="52" t="s">
        <v>892</v>
      </c>
      <c r="G490" s="4" t="s">
        <v>893</v>
      </c>
      <c r="H490" s="5">
        <v>1</v>
      </c>
    </row>
    <row r="491" spans="1:8" ht="30" customHeight="1" x14ac:dyDescent="0.25">
      <c r="A491" s="53">
        <v>11281576</v>
      </c>
      <c r="B491" s="53">
        <v>10674539</v>
      </c>
      <c r="C491" s="54">
        <v>9138111</v>
      </c>
      <c r="D491" s="53">
        <v>0</v>
      </c>
      <c r="E491" s="53">
        <v>0</v>
      </c>
      <c r="F491" s="62" t="s">
        <v>894</v>
      </c>
      <c r="G491" s="4" t="s">
        <v>895</v>
      </c>
    </row>
    <row r="492" spans="1:8" ht="30" customHeight="1" x14ac:dyDescent="0.25">
      <c r="A492" s="50">
        <f t="shared" ref="A492:E492" si="93">SUM(A493)</f>
        <v>6443931</v>
      </c>
      <c r="B492" s="50">
        <f t="shared" si="93"/>
        <v>6097197</v>
      </c>
      <c r="C492" s="51">
        <f t="shared" si="93"/>
        <v>5219604</v>
      </c>
      <c r="D492" s="50">
        <f>SUM(D493)</f>
        <v>0</v>
      </c>
      <c r="E492" s="50">
        <f t="shared" si="93"/>
        <v>0</v>
      </c>
      <c r="F492" s="52" t="s">
        <v>896</v>
      </c>
      <c r="G492" s="4" t="s">
        <v>897</v>
      </c>
      <c r="H492" s="5">
        <v>1</v>
      </c>
    </row>
    <row r="493" spans="1:8" ht="30" customHeight="1" x14ac:dyDescent="0.25">
      <c r="A493" s="53">
        <v>6443931</v>
      </c>
      <c r="B493" s="53">
        <v>6097197</v>
      </c>
      <c r="C493" s="54">
        <v>5219604</v>
      </c>
      <c r="D493" s="53">
        <v>0</v>
      </c>
      <c r="E493" s="53">
        <v>0</v>
      </c>
      <c r="F493" s="62" t="s">
        <v>898</v>
      </c>
      <c r="G493" s="4" t="s">
        <v>899</v>
      </c>
    </row>
    <row r="494" spans="1:8" ht="30" customHeight="1" x14ac:dyDescent="0.25">
      <c r="A494" s="50">
        <f t="shared" ref="A494:E494" si="94">SUM(A495)</f>
        <v>9067760</v>
      </c>
      <c r="B494" s="50">
        <f t="shared" si="94"/>
        <v>8579843</v>
      </c>
      <c r="C494" s="51">
        <f t="shared" si="94"/>
        <v>7344913</v>
      </c>
      <c r="D494" s="50">
        <f>SUM(D495)</f>
        <v>0</v>
      </c>
      <c r="E494" s="50">
        <f t="shared" si="94"/>
        <v>0</v>
      </c>
      <c r="F494" s="52" t="s">
        <v>900</v>
      </c>
      <c r="G494" s="4" t="s">
        <v>901</v>
      </c>
      <c r="H494" s="5">
        <v>1</v>
      </c>
    </row>
    <row r="495" spans="1:8" ht="30" customHeight="1" x14ac:dyDescent="0.25">
      <c r="A495" s="53">
        <v>9067760</v>
      </c>
      <c r="B495" s="53">
        <v>8579843</v>
      </c>
      <c r="C495" s="54">
        <v>7344913</v>
      </c>
      <c r="D495" s="53">
        <v>0</v>
      </c>
      <c r="E495" s="53">
        <v>0</v>
      </c>
      <c r="F495" s="62" t="s">
        <v>902</v>
      </c>
      <c r="G495" s="4" t="s">
        <v>903</v>
      </c>
    </row>
    <row r="496" spans="1:8" ht="30" customHeight="1" x14ac:dyDescent="0.25">
      <c r="A496" s="50">
        <f t="shared" ref="A496:E496" si="95">SUM(A497)</f>
        <v>6451297</v>
      </c>
      <c r="B496" s="50">
        <f t="shared" si="95"/>
        <v>6104167</v>
      </c>
      <c r="C496" s="51">
        <f t="shared" si="95"/>
        <v>5225571</v>
      </c>
      <c r="D496" s="50">
        <f>SUM(D497)</f>
        <v>0</v>
      </c>
      <c r="E496" s="50">
        <f t="shared" si="95"/>
        <v>0</v>
      </c>
      <c r="F496" s="52" t="s">
        <v>904</v>
      </c>
      <c r="G496" s="4" t="s">
        <v>905</v>
      </c>
      <c r="H496" s="5">
        <v>1</v>
      </c>
    </row>
    <row r="497" spans="1:8" ht="30" customHeight="1" x14ac:dyDescent="0.25">
      <c r="A497" s="53">
        <v>6451297</v>
      </c>
      <c r="B497" s="53">
        <v>6104167</v>
      </c>
      <c r="C497" s="54">
        <v>5225571</v>
      </c>
      <c r="D497" s="53">
        <v>0</v>
      </c>
      <c r="E497" s="53">
        <v>0</v>
      </c>
      <c r="F497" s="62" t="s">
        <v>906</v>
      </c>
      <c r="G497" s="4" t="s">
        <v>907</v>
      </c>
    </row>
    <row r="498" spans="1:8" ht="30" customHeight="1" x14ac:dyDescent="0.25">
      <c r="A498" s="50">
        <f t="shared" ref="A498:E498" si="96">SUM(A499)</f>
        <v>16627709</v>
      </c>
      <c r="B498" s="50">
        <f t="shared" si="96"/>
        <v>15733008</v>
      </c>
      <c r="C498" s="51">
        <f t="shared" si="96"/>
        <v>13468495</v>
      </c>
      <c r="D498" s="50">
        <f>SUM(D499)</f>
        <v>0</v>
      </c>
      <c r="E498" s="50">
        <f t="shared" si="96"/>
        <v>0</v>
      </c>
      <c r="F498" s="52" t="s">
        <v>908</v>
      </c>
      <c r="G498" s="4" t="s">
        <v>909</v>
      </c>
      <c r="H498" s="5">
        <v>1</v>
      </c>
    </row>
    <row r="499" spans="1:8" ht="30" customHeight="1" x14ac:dyDescent="0.25">
      <c r="A499" s="53">
        <v>16627709</v>
      </c>
      <c r="B499" s="53">
        <v>15733008</v>
      </c>
      <c r="C499" s="54">
        <v>13468495</v>
      </c>
      <c r="D499" s="53">
        <v>0</v>
      </c>
      <c r="E499" s="53">
        <v>0</v>
      </c>
      <c r="F499" s="62" t="s">
        <v>910</v>
      </c>
      <c r="G499" s="4" t="s">
        <v>911</v>
      </c>
    </row>
    <row r="500" spans="1:8" ht="30" customHeight="1" x14ac:dyDescent="0.25">
      <c r="A500" s="50">
        <f t="shared" ref="A500:E500" si="97">SUM(A501)</f>
        <v>6118091</v>
      </c>
      <c r="B500" s="50">
        <f t="shared" si="97"/>
        <v>5788890</v>
      </c>
      <c r="C500" s="51">
        <f t="shared" si="97"/>
        <v>4955673</v>
      </c>
      <c r="D500" s="50">
        <f>SUM(D501)</f>
        <v>0</v>
      </c>
      <c r="E500" s="50">
        <f t="shared" si="97"/>
        <v>0</v>
      </c>
      <c r="F500" s="52" t="s">
        <v>912</v>
      </c>
      <c r="G500" s="4" t="s">
        <v>913</v>
      </c>
      <c r="H500" s="5">
        <v>1</v>
      </c>
    </row>
    <row r="501" spans="1:8" ht="30" customHeight="1" x14ac:dyDescent="0.25">
      <c r="A501" s="53">
        <v>6118091</v>
      </c>
      <c r="B501" s="53">
        <v>5788890</v>
      </c>
      <c r="C501" s="54">
        <v>4955673</v>
      </c>
      <c r="D501" s="53">
        <v>0</v>
      </c>
      <c r="E501" s="53">
        <v>0</v>
      </c>
      <c r="F501" s="62" t="s">
        <v>914</v>
      </c>
      <c r="G501" s="4" t="s">
        <v>915</v>
      </c>
    </row>
    <row r="502" spans="1:8" ht="30" customHeight="1" x14ac:dyDescent="0.25">
      <c r="A502" s="50">
        <f t="shared" ref="A502:E502" si="98">SUM(A503)</f>
        <v>8785230</v>
      </c>
      <c r="B502" s="50">
        <f t="shared" si="98"/>
        <v>8312516</v>
      </c>
      <c r="C502" s="51">
        <f t="shared" si="98"/>
        <v>7116063</v>
      </c>
      <c r="D502" s="50">
        <f>SUM(D503)</f>
        <v>0</v>
      </c>
      <c r="E502" s="50">
        <f t="shared" si="98"/>
        <v>0</v>
      </c>
      <c r="F502" s="52" t="s">
        <v>916</v>
      </c>
      <c r="G502" s="4" t="s">
        <v>917</v>
      </c>
      <c r="H502" s="5">
        <v>1</v>
      </c>
    </row>
    <row r="503" spans="1:8" ht="30" customHeight="1" x14ac:dyDescent="0.25">
      <c r="A503" s="53">
        <v>8785230</v>
      </c>
      <c r="B503" s="53">
        <v>8312516</v>
      </c>
      <c r="C503" s="54">
        <v>7116063</v>
      </c>
      <c r="D503" s="53">
        <v>0</v>
      </c>
      <c r="E503" s="53">
        <v>0</v>
      </c>
      <c r="F503" s="62" t="s">
        <v>918</v>
      </c>
      <c r="G503" s="4" t="s">
        <v>919</v>
      </c>
    </row>
    <row r="504" spans="1:8" ht="30" customHeight="1" x14ac:dyDescent="0.25">
      <c r="A504" s="50">
        <f t="shared" ref="A504:E504" si="99">SUM(A505)</f>
        <v>7942265</v>
      </c>
      <c r="B504" s="50">
        <f t="shared" si="99"/>
        <v>7514909</v>
      </c>
      <c r="C504" s="51">
        <f t="shared" si="99"/>
        <v>6433259</v>
      </c>
      <c r="D504" s="50">
        <f>SUM(D505)</f>
        <v>0</v>
      </c>
      <c r="E504" s="50">
        <f t="shared" si="99"/>
        <v>0</v>
      </c>
      <c r="F504" s="52" t="s">
        <v>920</v>
      </c>
      <c r="G504" s="4" t="s">
        <v>921</v>
      </c>
      <c r="H504" s="5">
        <v>1</v>
      </c>
    </row>
    <row r="505" spans="1:8" ht="30" customHeight="1" x14ac:dyDescent="0.25">
      <c r="A505" s="53">
        <v>7942265</v>
      </c>
      <c r="B505" s="53">
        <v>7514909</v>
      </c>
      <c r="C505" s="54">
        <v>6433259</v>
      </c>
      <c r="D505" s="53">
        <v>0</v>
      </c>
      <c r="E505" s="53">
        <v>0</v>
      </c>
      <c r="F505" s="62" t="s">
        <v>922</v>
      </c>
      <c r="G505" s="4" t="s">
        <v>923</v>
      </c>
    </row>
    <row r="506" spans="1:8" ht="30" customHeight="1" x14ac:dyDescent="0.25">
      <c r="A506" s="50">
        <f t="shared" ref="A506:E506" si="100">SUM(A507)</f>
        <v>9485308</v>
      </c>
      <c r="B506" s="50">
        <f t="shared" si="100"/>
        <v>8974924</v>
      </c>
      <c r="C506" s="51">
        <f t="shared" si="100"/>
        <v>7683128</v>
      </c>
      <c r="D506" s="50">
        <f>SUM(D507)</f>
        <v>0</v>
      </c>
      <c r="E506" s="50">
        <f t="shared" si="100"/>
        <v>0</v>
      </c>
      <c r="F506" s="52" t="s">
        <v>924</v>
      </c>
      <c r="G506" s="4" t="s">
        <v>925</v>
      </c>
      <c r="H506" s="5">
        <v>1</v>
      </c>
    </row>
    <row r="507" spans="1:8" ht="30" customHeight="1" x14ac:dyDescent="0.25">
      <c r="A507" s="53">
        <v>9485308</v>
      </c>
      <c r="B507" s="53">
        <v>8974924</v>
      </c>
      <c r="C507" s="54">
        <v>7683128</v>
      </c>
      <c r="D507" s="53">
        <v>0</v>
      </c>
      <c r="E507" s="53">
        <v>0</v>
      </c>
      <c r="F507" s="62" t="s">
        <v>926</v>
      </c>
      <c r="G507" s="4" t="s">
        <v>927</v>
      </c>
    </row>
    <row r="508" spans="1:8" ht="30" customHeight="1" x14ac:dyDescent="0.25">
      <c r="A508" s="50">
        <f t="shared" ref="A508:E508" si="101">SUM(A509)</f>
        <v>4622664</v>
      </c>
      <c r="B508" s="50">
        <f t="shared" si="101"/>
        <v>4373928</v>
      </c>
      <c r="C508" s="51">
        <f t="shared" si="101"/>
        <v>3744372</v>
      </c>
      <c r="D508" s="50">
        <f>SUM(D509)</f>
        <v>0</v>
      </c>
      <c r="E508" s="50">
        <f t="shared" si="101"/>
        <v>0</v>
      </c>
      <c r="F508" s="52" t="s">
        <v>928</v>
      </c>
      <c r="G508" s="4" t="s">
        <v>929</v>
      </c>
      <c r="H508" s="5">
        <v>1</v>
      </c>
    </row>
    <row r="509" spans="1:8" ht="30" customHeight="1" x14ac:dyDescent="0.25">
      <c r="A509" s="53">
        <v>4622664</v>
      </c>
      <c r="B509" s="53">
        <v>4373928</v>
      </c>
      <c r="C509" s="54">
        <v>3744372</v>
      </c>
      <c r="D509" s="53">
        <v>0</v>
      </c>
      <c r="E509" s="53">
        <v>0</v>
      </c>
      <c r="F509" s="62" t="s">
        <v>930</v>
      </c>
      <c r="G509" s="4" t="s">
        <v>931</v>
      </c>
    </row>
    <row r="510" spans="1:8" ht="30" customHeight="1" x14ac:dyDescent="0.25">
      <c r="A510" s="50">
        <f t="shared" ref="A510:E510" si="102">SUM(A511)</f>
        <v>21439422</v>
      </c>
      <c r="B510" s="50">
        <f t="shared" si="102"/>
        <v>20285813</v>
      </c>
      <c r="C510" s="51">
        <f t="shared" si="102"/>
        <v>17365998</v>
      </c>
      <c r="D510" s="50">
        <f>SUM(D511)</f>
        <v>0</v>
      </c>
      <c r="E510" s="50">
        <f t="shared" si="102"/>
        <v>0</v>
      </c>
      <c r="F510" s="52" t="s">
        <v>932</v>
      </c>
      <c r="G510" s="4" t="s">
        <v>933</v>
      </c>
      <c r="H510" s="5">
        <v>1</v>
      </c>
    </row>
    <row r="511" spans="1:8" ht="30" customHeight="1" x14ac:dyDescent="0.25">
      <c r="A511" s="53">
        <v>21439422</v>
      </c>
      <c r="B511" s="53">
        <v>20285813</v>
      </c>
      <c r="C511" s="54">
        <v>17365998</v>
      </c>
      <c r="D511" s="53">
        <v>0</v>
      </c>
      <c r="E511" s="53">
        <v>0</v>
      </c>
      <c r="F511" s="62" t="s">
        <v>934</v>
      </c>
      <c r="G511" s="4" t="s">
        <v>935</v>
      </c>
    </row>
    <row r="512" spans="1:8" ht="30" customHeight="1" x14ac:dyDescent="0.25">
      <c r="A512" s="50">
        <f t="shared" ref="A512:E512" si="103">SUM(A513)</f>
        <v>8154409</v>
      </c>
      <c r="B512" s="50">
        <f t="shared" si="103"/>
        <v>7715637</v>
      </c>
      <c r="C512" s="51">
        <f t="shared" si="103"/>
        <v>6605096</v>
      </c>
      <c r="D512" s="50">
        <f>SUM(D513)</f>
        <v>0</v>
      </c>
      <c r="E512" s="50">
        <f t="shared" si="103"/>
        <v>0</v>
      </c>
      <c r="F512" s="52" t="s">
        <v>936</v>
      </c>
      <c r="G512" s="4" t="s">
        <v>937</v>
      </c>
      <c r="H512" s="5">
        <v>1</v>
      </c>
    </row>
    <row r="513" spans="1:8" ht="30" customHeight="1" x14ac:dyDescent="0.25">
      <c r="A513" s="53">
        <v>8154409</v>
      </c>
      <c r="B513" s="53">
        <v>7715637</v>
      </c>
      <c r="C513" s="54">
        <v>6605096</v>
      </c>
      <c r="D513" s="53">
        <v>0</v>
      </c>
      <c r="E513" s="53">
        <v>0</v>
      </c>
      <c r="F513" s="62" t="s">
        <v>938</v>
      </c>
      <c r="G513" s="4" t="s">
        <v>939</v>
      </c>
    </row>
    <row r="514" spans="1:8" ht="30" customHeight="1" x14ac:dyDescent="0.25">
      <c r="A514" s="50">
        <f t="shared" ref="A514:E514" si="104">SUM(A515)</f>
        <v>5867941</v>
      </c>
      <c r="B514" s="50">
        <f t="shared" si="104"/>
        <v>5552200</v>
      </c>
      <c r="C514" s="51">
        <f t="shared" si="104"/>
        <v>4753050</v>
      </c>
      <c r="D514" s="50">
        <f>SUM(D515)</f>
        <v>0</v>
      </c>
      <c r="E514" s="50">
        <f t="shared" si="104"/>
        <v>0</v>
      </c>
      <c r="F514" s="52" t="s">
        <v>940</v>
      </c>
      <c r="G514" s="4" t="s">
        <v>941</v>
      </c>
      <c r="H514" s="5">
        <v>1</v>
      </c>
    </row>
    <row r="515" spans="1:8" ht="30" customHeight="1" x14ac:dyDescent="0.25">
      <c r="A515" s="53">
        <v>5867941</v>
      </c>
      <c r="B515" s="53">
        <v>5552200</v>
      </c>
      <c r="C515" s="54">
        <v>4753050</v>
      </c>
      <c r="D515" s="53">
        <v>0</v>
      </c>
      <c r="E515" s="53">
        <v>0</v>
      </c>
      <c r="F515" s="62" t="s">
        <v>942</v>
      </c>
      <c r="G515" s="4" t="s">
        <v>943</v>
      </c>
    </row>
    <row r="516" spans="1:8" ht="30" customHeight="1" x14ac:dyDescent="0.25">
      <c r="A516" s="50">
        <f t="shared" ref="A516:E516" si="105">SUM(A517)</f>
        <v>4173896</v>
      </c>
      <c r="B516" s="50">
        <f t="shared" si="105"/>
        <v>3949308</v>
      </c>
      <c r="C516" s="51">
        <f t="shared" si="105"/>
        <v>3380869</v>
      </c>
      <c r="D516" s="50">
        <f>SUM(D517)</f>
        <v>0</v>
      </c>
      <c r="E516" s="50">
        <f t="shared" si="105"/>
        <v>0</v>
      </c>
      <c r="F516" s="52" t="s">
        <v>944</v>
      </c>
      <c r="G516" s="4" t="s">
        <v>945</v>
      </c>
      <c r="H516" s="5">
        <v>1</v>
      </c>
    </row>
    <row r="517" spans="1:8" ht="30" customHeight="1" x14ac:dyDescent="0.25">
      <c r="A517" s="53">
        <v>4173896</v>
      </c>
      <c r="B517" s="53">
        <v>3949308</v>
      </c>
      <c r="C517" s="54">
        <v>3380869</v>
      </c>
      <c r="D517" s="53">
        <v>0</v>
      </c>
      <c r="E517" s="53">
        <v>0</v>
      </c>
      <c r="F517" s="62" t="s">
        <v>946</v>
      </c>
      <c r="G517" s="4" t="s">
        <v>947</v>
      </c>
    </row>
    <row r="518" spans="1:8" ht="30" customHeight="1" x14ac:dyDescent="0.25">
      <c r="A518" s="50">
        <f t="shared" ref="A518:E518" si="106">SUM(A519)</f>
        <v>6549507</v>
      </c>
      <c r="B518" s="50">
        <f t="shared" si="106"/>
        <v>6197092</v>
      </c>
      <c r="C518" s="51">
        <f t="shared" si="106"/>
        <v>5305121</v>
      </c>
      <c r="D518" s="50">
        <f>SUM(D519)</f>
        <v>0</v>
      </c>
      <c r="E518" s="50">
        <f t="shared" si="106"/>
        <v>0</v>
      </c>
      <c r="F518" s="52" t="s">
        <v>948</v>
      </c>
      <c r="G518" s="4" t="s">
        <v>949</v>
      </c>
      <c r="H518" s="5">
        <v>1</v>
      </c>
    </row>
    <row r="519" spans="1:8" ht="30" customHeight="1" x14ac:dyDescent="0.25">
      <c r="A519" s="53">
        <v>6549507</v>
      </c>
      <c r="B519" s="53">
        <v>6197092</v>
      </c>
      <c r="C519" s="54">
        <v>5305121</v>
      </c>
      <c r="D519" s="53">
        <v>0</v>
      </c>
      <c r="E519" s="53">
        <v>0</v>
      </c>
      <c r="F519" s="62" t="s">
        <v>950</v>
      </c>
      <c r="G519" s="4" t="s">
        <v>951</v>
      </c>
    </row>
    <row r="520" spans="1:8" ht="30" customHeight="1" x14ac:dyDescent="0.25">
      <c r="A520" s="50">
        <f t="shared" ref="A520:E520" si="107">SUM(A521)</f>
        <v>6800395</v>
      </c>
      <c r="B520" s="50">
        <f t="shared" si="107"/>
        <v>6434480</v>
      </c>
      <c r="C520" s="51">
        <f t="shared" si="107"/>
        <v>5508341</v>
      </c>
      <c r="D520" s="50">
        <f>SUM(D521)</f>
        <v>0</v>
      </c>
      <c r="E520" s="50">
        <f t="shared" si="107"/>
        <v>0</v>
      </c>
      <c r="F520" s="52" t="s">
        <v>952</v>
      </c>
      <c r="G520" s="4" t="s">
        <v>953</v>
      </c>
      <c r="H520" s="5">
        <v>1</v>
      </c>
    </row>
    <row r="521" spans="1:8" ht="30" customHeight="1" x14ac:dyDescent="0.25">
      <c r="A521" s="53">
        <v>6800395</v>
      </c>
      <c r="B521" s="53">
        <v>6434480</v>
      </c>
      <c r="C521" s="54">
        <v>5508341</v>
      </c>
      <c r="D521" s="53">
        <v>0</v>
      </c>
      <c r="E521" s="53">
        <v>0</v>
      </c>
      <c r="F521" s="62" t="s">
        <v>954</v>
      </c>
      <c r="G521" s="4" t="s">
        <v>955</v>
      </c>
    </row>
    <row r="522" spans="1:8" ht="30" customHeight="1" x14ac:dyDescent="0.25">
      <c r="A522" s="50">
        <f t="shared" ref="A522:E522" si="108">SUM(A523)</f>
        <v>3746200</v>
      </c>
      <c r="B522" s="50">
        <f t="shared" si="108"/>
        <v>3544625</v>
      </c>
      <c r="C522" s="51">
        <f t="shared" si="108"/>
        <v>3034433</v>
      </c>
      <c r="D522" s="50">
        <f>SUM(D523)</f>
        <v>0</v>
      </c>
      <c r="E522" s="50">
        <f t="shared" si="108"/>
        <v>0</v>
      </c>
      <c r="F522" s="52" t="s">
        <v>956</v>
      </c>
      <c r="G522" s="4" t="s">
        <v>957</v>
      </c>
      <c r="H522" s="5">
        <v>1</v>
      </c>
    </row>
    <row r="523" spans="1:8" ht="30" customHeight="1" x14ac:dyDescent="0.25">
      <c r="A523" s="53">
        <v>3746200</v>
      </c>
      <c r="B523" s="53">
        <v>3544625</v>
      </c>
      <c r="C523" s="54">
        <v>3034433</v>
      </c>
      <c r="D523" s="53">
        <v>0</v>
      </c>
      <c r="E523" s="53">
        <v>0</v>
      </c>
      <c r="F523" s="62" t="s">
        <v>958</v>
      </c>
      <c r="G523" s="4" t="s">
        <v>959</v>
      </c>
    </row>
    <row r="524" spans="1:8" ht="30" customHeight="1" x14ac:dyDescent="0.25">
      <c r="A524" s="50">
        <f t="shared" ref="A524:E524" si="109">SUM(A525)</f>
        <v>9481144</v>
      </c>
      <c r="B524" s="50">
        <f t="shared" si="109"/>
        <v>8970984</v>
      </c>
      <c r="C524" s="51">
        <f t="shared" si="109"/>
        <v>7679756</v>
      </c>
      <c r="D524" s="50">
        <f>SUM(D525)</f>
        <v>0</v>
      </c>
      <c r="E524" s="50">
        <f t="shared" si="109"/>
        <v>0</v>
      </c>
      <c r="F524" s="52" t="s">
        <v>960</v>
      </c>
      <c r="G524" s="4" t="s">
        <v>961</v>
      </c>
      <c r="H524" s="5">
        <v>1</v>
      </c>
    </row>
    <row r="525" spans="1:8" ht="30" customHeight="1" x14ac:dyDescent="0.25">
      <c r="A525" s="53">
        <v>9481144</v>
      </c>
      <c r="B525" s="53">
        <v>8970984</v>
      </c>
      <c r="C525" s="54">
        <v>7679756</v>
      </c>
      <c r="D525" s="53">
        <v>0</v>
      </c>
      <c r="E525" s="53">
        <v>0</v>
      </c>
      <c r="F525" s="62" t="s">
        <v>962</v>
      </c>
      <c r="G525" s="4" t="s">
        <v>963</v>
      </c>
    </row>
    <row r="526" spans="1:8" ht="30" customHeight="1" x14ac:dyDescent="0.25">
      <c r="A526" s="50">
        <f t="shared" ref="A526:E526" si="110">SUM(A527)</f>
        <v>4799584</v>
      </c>
      <c r="B526" s="50">
        <f t="shared" si="110"/>
        <v>4541329</v>
      </c>
      <c r="C526" s="51">
        <f t="shared" si="110"/>
        <v>3887678</v>
      </c>
      <c r="D526" s="50">
        <f>SUM(D527)</f>
        <v>0</v>
      </c>
      <c r="E526" s="50">
        <f t="shared" si="110"/>
        <v>0</v>
      </c>
      <c r="F526" s="52" t="s">
        <v>964</v>
      </c>
      <c r="G526" s="4" t="s">
        <v>965</v>
      </c>
      <c r="H526" s="5">
        <v>1</v>
      </c>
    </row>
    <row r="527" spans="1:8" ht="30" customHeight="1" x14ac:dyDescent="0.25">
      <c r="A527" s="53">
        <v>4799584</v>
      </c>
      <c r="B527" s="53">
        <v>4541329</v>
      </c>
      <c r="C527" s="54">
        <v>3887678</v>
      </c>
      <c r="D527" s="53">
        <v>0</v>
      </c>
      <c r="E527" s="53">
        <v>0</v>
      </c>
      <c r="F527" s="62" t="s">
        <v>966</v>
      </c>
      <c r="G527" s="4" t="s">
        <v>967</v>
      </c>
    </row>
    <row r="528" spans="1:8" ht="30" customHeight="1" x14ac:dyDescent="0.25">
      <c r="A528" s="50">
        <f t="shared" ref="A528:E528" si="111">SUM(A529)</f>
        <v>5662056</v>
      </c>
      <c r="B528" s="50">
        <f t="shared" si="111"/>
        <v>5357393</v>
      </c>
      <c r="C528" s="51">
        <f t="shared" si="111"/>
        <v>4586282</v>
      </c>
      <c r="D528" s="50">
        <f>SUM(D529)</f>
        <v>0</v>
      </c>
      <c r="E528" s="50">
        <f t="shared" si="111"/>
        <v>0</v>
      </c>
      <c r="F528" s="52" t="s">
        <v>968</v>
      </c>
      <c r="G528" s="4" t="s">
        <v>969</v>
      </c>
      <c r="H528" s="5">
        <v>1</v>
      </c>
    </row>
    <row r="529" spans="1:8" ht="30" customHeight="1" x14ac:dyDescent="0.25">
      <c r="A529" s="53">
        <v>5662056</v>
      </c>
      <c r="B529" s="53">
        <v>5357393</v>
      </c>
      <c r="C529" s="54">
        <v>4586282</v>
      </c>
      <c r="D529" s="53">
        <v>0</v>
      </c>
      <c r="E529" s="53">
        <v>0</v>
      </c>
      <c r="F529" s="62" t="s">
        <v>970</v>
      </c>
      <c r="G529" s="4" t="s">
        <v>971</v>
      </c>
    </row>
    <row r="530" spans="1:8" ht="30" customHeight="1" x14ac:dyDescent="0.25">
      <c r="A530" s="50">
        <f t="shared" ref="A530:E530" si="112">SUM(A531)</f>
        <v>12970859</v>
      </c>
      <c r="B530" s="50">
        <f t="shared" si="112"/>
        <v>12272925</v>
      </c>
      <c r="C530" s="51">
        <f t="shared" si="112"/>
        <v>10506435</v>
      </c>
      <c r="D530" s="50">
        <f>SUM(D531)</f>
        <v>0</v>
      </c>
      <c r="E530" s="50">
        <f t="shared" si="112"/>
        <v>0</v>
      </c>
      <c r="F530" s="52" t="s">
        <v>972</v>
      </c>
      <c r="G530" s="4" t="s">
        <v>973</v>
      </c>
      <c r="H530" s="5">
        <v>1</v>
      </c>
    </row>
    <row r="531" spans="1:8" ht="30" customHeight="1" x14ac:dyDescent="0.25">
      <c r="A531" s="53">
        <v>12970859</v>
      </c>
      <c r="B531" s="53">
        <v>12272925</v>
      </c>
      <c r="C531" s="54">
        <v>10506435</v>
      </c>
      <c r="D531" s="53">
        <v>0</v>
      </c>
      <c r="E531" s="53">
        <v>0</v>
      </c>
      <c r="F531" s="62" t="s">
        <v>974</v>
      </c>
      <c r="G531" s="4" t="s">
        <v>975</v>
      </c>
    </row>
    <row r="532" spans="1:8" ht="30" customHeight="1" x14ac:dyDescent="0.25">
      <c r="A532" s="50">
        <f t="shared" ref="A532:E532" si="113">SUM(A533)</f>
        <v>9278966</v>
      </c>
      <c r="B532" s="50">
        <f t="shared" si="113"/>
        <v>8779685</v>
      </c>
      <c r="C532" s="51">
        <f t="shared" si="113"/>
        <v>7515991</v>
      </c>
      <c r="D532" s="50">
        <f>SUM(D533)</f>
        <v>0</v>
      </c>
      <c r="E532" s="50">
        <f t="shared" si="113"/>
        <v>0</v>
      </c>
      <c r="F532" s="52" t="s">
        <v>976</v>
      </c>
      <c r="G532" s="4" t="s">
        <v>977</v>
      </c>
      <c r="H532" s="5">
        <v>1</v>
      </c>
    </row>
    <row r="533" spans="1:8" ht="30" customHeight="1" x14ac:dyDescent="0.25">
      <c r="A533" s="53">
        <v>9278966</v>
      </c>
      <c r="B533" s="53">
        <v>8779685</v>
      </c>
      <c r="C533" s="54">
        <v>7515991</v>
      </c>
      <c r="D533" s="53">
        <v>0</v>
      </c>
      <c r="E533" s="53">
        <v>0</v>
      </c>
      <c r="F533" s="62" t="s">
        <v>978</v>
      </c>
      <c r="G533" s="4" t="s">
        <v>979</v>
      </c>
    </row>
    <row r="534" spans="1:8" ht="30" customHeight="1" x14ac:dyDescent="0.25">
      <c r="A534" s="50">
        <f t="shared" ref="A534:E534" si="114">SUM(A535)</f>
        <v>6051244</v>
      </c>
      <c r="B534" s="50">
        <f t="shared" si="114"/>
        <v>5725640</v>
      </c>
      <c r="C534" s="51">
        <f t="shared" si="114"/>
        <v>4901526</v>
      </c>
      <c r="D534" s="50">
        <f>SUM(D535)</f>
        <v>0</v>
      </c>
      <c r="E534" s="50">
        <f t="shared" si="114"/>
        <v>0</v>
      </c>
      <c r="F534" s="52" t="s">
        <v>980</v>
      </c>
      <c r="G534" s="4" t="s">
        <v>981</v>
      </c>
      <c r="H534" s="5">
        <v>1</v>
      </c>
    </row>
    <row r="535" spans="1:8" ht="30" customHeight="1" x14ac:dyDescent="0.25">
      <c r="A535" s="53">
        <v>6051244</v>
      </c>
      <c r="B535" s="53">
        <v>5725640</v>
      </c>
      <c r="C535" s="54">
        <v>4901526</v>
      </c>
      <c r="D535" s="53">
        <v>0</v>
      </c>
      <c r="E535" s="53">
        <v>0</v>
      </c>
      <c r="F535" s="62" t="s">
        <v>982</v>
      </c>
      <c r="G535" s="4" t="s">
        <v>983</v>
      </c>
    </row>
    <row r="536" spans="1:8" ht="30" customHeight="1" x14ac:dyDescent="0.25">
      <c r="A536" s="50">
        <f t="shared" ref="A536:E536" si="115">SUM(A537)</f>
        <v>9523216</v>
      </c>
      <c r="B536" s="50">
        <f t="shared" si="115"/>
        <v>9010792</v>
      </c>
      <c r="C536" s="51">
        <f t="shared" si="115"/>
        <v>7713834</v>
      </c>
      <c r="D536" s="50">
        <f>SUM(D537)</f>
        <v>0</v>
      </c>
      <c r="E536" s="50">
        <f t="shared" si="115"/>
        <v>0</v>
      </c>
      <c r="F536" s="52" t="s">
        <v>984</v>
      </c>
      <c r="G536" s="4" t="s">
        <v>985</v>
      </c>
      <c r="H536" s="5">
        <v>1</v>
      </c>
    </row>
    <row r="537" spans="1:8" ht="30" customHeight="1" x14ac:dyDescent="0.25">
      <c r="A537" s="53">
        <v>9523216</v>
      </c>
      <c r="B537" s="53">
        <v>9010792</v>
      </c>
      <c r="C537" s="54">
        <v>7713834</v>
      </c>
      <c r="D537" s="53">
        <v>0</v>
      </c>
      <c r="E537" s="53">
        <v>0</v>
      </c>
      <c r="F537" s="62" t="s">
        <v>986</v>
      </c>
      <c r="G537" s="4" t="s">
        <v>987</v>
      </c>
    </row>
    <row r="538" spans="1:8" ht="30" customHeight="1" x14ac:dyDescent="0.25">
      <c r="A538" s="50">
        <f t="shared" ref="A538:E538" si="116">SUM(A539)</f>
        <v>9993283</v>
      </c>
      <c r="B538" s="50">
        <f t="shared" si="116"/>
        <v>9455565</v>
      </c>
      <c r="C538" s="51">
        <f t="shared" si="116"/>
        <v>8094589</v>
      </c>
      <c r="D538" s="50">
        <f>SUM(D539)</f>
        <v>0</v>
      </c>
      <c r="E538" s="50">
        <f t="shared" si="116"/>
        <v>0</v>
      </c>
      <c r="F538" s="52" t="s">
        <v>988</v>
      </c>
      <c r="G538" s="4" t="s">
        <v>989</v>
      </c>
      <c r="H538" s="5">
        <v>1</v>
      </c>
    </row>
    <row r="539" spans="1:8" ht="30" customHeight="1" x14ac:dyDescent="0.25">
      <c r="A539" s="53">
        <v>9993283</v>
      </c>
      <c r="B539" s="53">
        <v>9455565</v>
      </c>
      <c r="C539" s="54">
        <v>8094589</v>
      </c>
      <c r="D539" s="53">
        <v>0</v>
      </c>
      <c r="E539" s="53">
        <v>0</v>
      </c>
      <c r="F539" s="62" t="s">
        <v>990</v>
      </c>
      <c r="G539" s="4" t="s">
        <v>991</v>
      </c>
    </row>
    <row r="540" spans="1:8" ht="30" customHeight="1" x14ac:dyDescent="0.25">
      <c r="A540" s="50">
        <f t="shared" ref="A540:E540" si="117">SUM(A541)</f>
        <v>5410591</v>
      </c>
      <c r="B540" s="50">
        <f t="shared" si="117"/>
        <v>5119459</v>
      </c>
      <c r="C540" s="51">
        <f t="shared" si="117"/>
        <v>4382595</v>
      </c>
      <c r="D540" s="50">
        <f>SUM(D541)</f>
        <v>0</v>
      </c>
      <c r="E540" s="50">
        <f t="shared" si="117"/>
        <v>0</v>
      </c>
      <c r="F540" s="52" t="s">
        <v>992</v>
      </c>
      <c r="G540" s="4" t="s">
        <v>993</v>
      </c>
      <c r="H540" s="5">
        <v>1</v>
      </c>
    </row>
    <row r="541" spans="1:8" ht="30" customHeight="1" x14ac:dyDescent="0.25">
      <c r="A541" s="53">
        <v>5410591</v>
      </c>
      <c r="B541" s="53">
        <v>5119459</v>
      </c>
      <c r="C541" s="54">
        <v>4382595</v>
      </c>
      <c r="D541" s="53">
        <v>0</v>
      </c>
      <c r="E541" s="53">
        <v>0</v>
      </c>
      <c r="F541" s="62" t="s">
        <v>994</v>
      </c>
      <c r="G541" s="4" t="s">
        <v>995</v>
      </c>
    </row>
    <row r="542" spans="1:8" ht="30" customHeight="1" x14ac:dyDescent="0.25">
      <c r="A542" s="50">
        <f t="shared" ref="A542:E542" si="118">SUM(A543)</f>
        <v>9371762</v>
      </c>
      <c r="B542" s="50">
        <f t="shared" si="118"/>
        <v>8867487</v>
      </c>
      <c r="C542" s="51">
        <f t="shared" si="118"/>
        <v>7591156</v>
      </c>
      <c r="D542" s="50">
        <f>SUM(D543)</f>
        <v>0</v>
      </c>
      <c r="E542" s="50">
        <f t="shared" si="118"/>
        <v>0</v>
      </c>
      <c r="F542" s="52" t="s">
        <v>996</v>
      </c>
      <c r="G542" s="4" t="s">
        <v>997</v>
      </c>
      <c r="H542" s="5">
        <v>1</v>
      </c>
    </row>
    <row r="543" spans="1:8" ht="30" customHeight="1" x14ac:dyDescent="0.25">
      <c r="A543" s="53">
        <v>9371762</v>
      </c>
      <c r="B543" s="53">
        <v>8867487</v>
      </c>
      <c r="C543" s="54">
        <v>7591156</v>
      </c>
      <c r="D543" s="53">
        <v>0</v>
      </c>
      <c r="E543" s="53">
        <v>0</v>
      </c>
      <c r="F543" s="62" t="s">
        <v>998</v>
      </c>
      <c r="G543" s="4" t="s">
        <v>999</v>
      </c>
    </row>
    <row r="544" spans="1:8" ht="30" customHeight="1" x14ac:dyDescent="0.25">
      <c r="A544" s="50">
        <f t="shared" ref="A544:E544" si="119">SUM(A545)</f>
        <v>10219200</v>
      </c>
      <c r="B544" s="50">
        <f t="shared" si="119"/>
        <v>9669327</v>
      </c>
      <c r="C544" s="51">
        <f t="shared" si="119"/>
        <v>8277584</v>
      </c>
      <c r="D544" s="50">
        <f>SUM(D545)</f>
        <v>0</v>
      </c>
      <c r="E544" s="50">
        <f t="shared" si="119"/>
        <v>0</v>
      </c>
      <c r="F544" s="52" t="s">
        <v>1000</v>
      </c>
      <c r="G544" s="4" t="s">
        <v>1001</v>
      </c>
      <c r="H544" s="5">
        <v>1</v>
      </c>
    </row>
    <row r="545" spans="1:8" ht="30" customHeight="1" x14ac:dyDescent="0.25">
      <c r="A545" s="53">
        <v>10219200</v>
      </c>
      <c r="B545" s="53">
        <v>9669327</v>
      </c>
      <c r="C545" s="54">
        <v>8277584</v>
      </c>
      <c r="D545" s="53">
        <v>0</v>
      </c>
      <c r="E545" s="53">
        <v>0</v>
      </c>
      <c r="F545" s="62" t="s">
        <v>1002</v>
      </c>
      <c r="G545" s="4" t="s">
        <v>1003</v>
      </c>
    </row>
    <row r="546" spans="1:8" ht="30" customHeight="1" x14ac:dyDescent="0.25">
      <c r="A546" s="50">
        <f t="shared" ref="A546:E546" si="120">SUM(A547)</f>
        <v>9737825</v>
      </c>
      <c r="B546" s="50">
        <f t="shared" si="120"/>
        <v>9213854</v>
      </c>
      <c r="C546" s="51">
        <f t="shared" si="120"/>
        <v>7887668</v>
      </c>
      <c r="D546" s="50">
        <f>SUM(D547)</f>
        <v>0</v>
      </c>
      <c r="E546" s="50">
        <f t="shared" si="120"/>
        <v>0</v>
      </c>
      <c r="F546" s="52" t="s">
        <v>1004</v>
      </c>
      <c r="G546" s="4" t="s">
        <v>1005</v>
      </c>
      <c r="H546" s="5">
        <v>1</v>
      </c>
    </row>
    <row r="547" spans="1:8" ht="30" customHeight="1" x14ac:dyDescent="0.25">
      <c r="A547" s="53">
        <v>9737825</v>
      </c>
      <c r="B547" s="53">
        <v>9213854</v>
      </c>
      <c r="C547" s="54">
        <v>7887668</v>
      </c>
      <c r="D547" s="53">
        <v>0</v>
      </c>
      <c r="E547" s="53">
        <v>0</v>
      </c>
      <c r="F547" s="62" t="s">
        <v>1006</v>
      </c>
      <c r="G547" s="4" t="s">
        <v>1007</v>
      </c>
    </row>
    <row r="548" spans="1:8" ht="30" customHeight="1" x14ac:dyDescent="0.25">
      <c r="A548" s="50">
        <f t="shared" ref="A548:E548" si="121">SUM(A549)</f>
        <v>7874727</v>
      </c>
      <c r="B548" s="50">
        <f t="shared" si="121"/>
        <v>7451005</v>
      </c>
      <c r="C548" s="51">
        <f t="shared" si="121"/>
        <v>6378553</v>
      </c>
      <c r="D548" s="50">
        <f>SUM(D549)</f>
        <v>0</v>
      </c>
      <c r="E548" s="50">
        <f t="shared" si="121"/>
        <v>0</v>
      </c>
      <c r="F548" s="52" t="s">
        <v>1008</v>
      </c>
      <c r="G548" s="4" t="s">
        <v>1009</v>
      </c>
      <c r="H548" s="5">
        <v>1</v>
      </c>
    </row>
    <row r="549" spans="1:8" ht="30" customHeight="1" x14ac:dyDescent="0.25">
      <c r="A549" s="53">
        <v>7874727</v>
      </c>
      <c r="B549" s="53">
        <v>7451005</v>
      </c>
      <c r="C549" s="54">
        <v>6378553</v>
      </c>
      <c r="D549" s="53">
        <v>0</v>
      </c>
      <c r="E549" s="53">
        <v>0</v>
      </c>
      <c r="F549" s="62" t="s">
        <v>1010</v>
      </c>
      <c r="G549" s="4" t="s">
        <v>1011</v>
      </c>
    </row>
    <row r="550" spans="1:8" ht="30" customHeight="1" x14ac:dyDescent="0.25">
      <c r="A550" s="50">
        <f t="shared" ref="A550:E550" si="122">SUM(A551)</f>
        <v>6465991</v>
      </c>
      <c r="B550" s="50">
        <f t="shared" si="122"/>
        <v>6118070</v>
      </c>
      <c r="C550" s="51">
        <f t="shared" si="122"/>
        <v>5237473</v>
      </c>
      <c r="D550" s="50">
        <f>SUM(D551)</f>
        <v>0</v>
      </c>
      <c r="E550" s="50">
        <f t="shared" si="122"/>
        <v>0</v>
      </c>
      <c r="F550" s="52" t="s">
        <v>1012</v>
      </c>
      <c r="G550" s="4" t="s">
        <v>1013</v>
      </c>
      <c r="H550" s="5">
        <v>1</v>
      </c>
    </row>
    <row r="551" spans="1:8" ht="30" customHeight="1" x14ac:dyDescent="0.25">
      <c r="A551" s="53">
        <v>6465991</v>
      </c>
      <c r="B551" s="53">
        <v>6118070</v>
      </c>
      <c r="C551" s="54">
        <v>5237473</v>
      </c>
      <c r="D551" s="53">
        <v>0</v>
      </c>
      <c r="E551" s="53">
        <v>0</v>
      </c>
      <c r="F551" s="62" t="s">
        <v>1014</v>
      </c>
      <c r="G551" s="4" t="s">
        <v>1015</v>
      </c>
    </row>
    <row r="552" spans="1:8" ht="30" customHeight="1" x14ac:dyDescent="0.25">
      <c r="A552" s="50">
        <f t="shared" ref="A552:E552" si="123">SUM(A553)</f>
        <v>15364171</v>
      </c>
      <c r="B552" s="50">
        <f t="shared" si="123"/>
        <v>14537458</v>
      </c>
      <c r="C552" s="51">
        <f t="shared" si="123"/>
        <v>12445026</v>
      </c>
      <c r="D552" s="50">
        <f>SUM(D553)</f>
        <v>0</v>
      </c>
      <c r="E552" s="50">
        <f t="shared" si="123"/>
        <v>0</v>
      </c>
      <c r="F552" s="52" t="s">
        <v>1016</v>
      </c>
      <c r="G552" s="4" t="s">
        <v>1017</v>
      </c>
      <c r="H552" s="5">
        <v>1</v>
      </c>
    </row>
    <row r="553" spans="1:8" ht="30" customHeight="1" x14ac:dyDescent="0.25">
      <c r="A553" s="53">
        <v>15364171</v>
      </c>
      <c r="B553" s="53">
        <v>14537458</v>
      </c>
      <c r="C553" s="54">
        <v>12445026</v>
      </c>
      <c r="D553" s="53">
        <v>0</v>
      </c>
      <c r="E553" s="53">
        <v>0</v>
      </c>
      <c r="F553" s="62" t="s">
        <v>1018</v>
      </c>
      <c r="G553" s="4" t="s">
        <v>1019</v>
      </c>
    </row>
    <row r="554" spans="1:8" ht="30" customHeight="1" x14ac:dyDescent="0.25">
      <c r="A554" s="50">
        <f t="shared" ref="A554:E554" si="124">SUM(A555)</f>
        <v>10182252</v>
      </c>
      <c r="B554" s="50">
        <f t="shared" si="124"/>
        <v>9634367</v>
      </c>
      <c r="C554" s="51">
        <f t="shared" si="124"/>
        <v>8247656</v>
      </c>
      <c r="D554" s="50">
        <f>SUM(D555)</f>
        <v>0</v>
      </c>
      <c r="E554" s="50">
        <f t="shared" si="124"/>
        <v>0</v>
      </c>
      <c r="F554" s="52" t="s">
        <v>1020</v>
      </c>
      <c r="G554" s="4" t="s">
        <v>1021</v>
      </c>
      <c r="H554" s="5">
        <v>1</v>
      </c>
    </row>
    <row r="555" spans="1:8" ht="30" customHeight="1" x14ac:dyDescent="0.25">
      <c r="A555" s="53">
        <v>10182252</v>
      </c>
      <c r="B555" s="53">
        <v>9634367</v>
      </c>
      <c r="C555" s="54">
        <v>8247656</v>
      </c>
      <c r="D555" s="53">
        <v>0</v>
      </c>
      <c r="E555" s="53">
        <v>0</v>
      </c>
      <c r="F555" s="62" t="s">
        <v>1022</v>
      </c>
      <c r="G555" s="4" t="s">
        <v>1023</v>
      </c>
    </row>
    <row r="556" spans="1:8" ht="30" customHeight="1" x14ac:dyDescent="0.25">
      <c r="A556" s="50">
        <f t="shared" ref="A556:E556" si="125">SUM(A557)</f>
        <v>9931936</v>
      </c>
      <c r="B556" s="50">
        <f t="shared" si="125"/>
        <v>9397520</v>
      </c>
      <c r="C556" s="51">
        <f t="shared" si="125"/>
        <v>8044899</v>
      </c>
      <c r="D556" s="50">
        <f>SUM(D557)</f>
        <v>0</v>
      </c>
      <c r="E556" s="50">
        <f t="shared" si="125"/>
        <v>0</v>
      </c>
      <c r="F556" s="52" t="s">
        <v>1024</v>
      </c>
      <c r="G556" s="4" t="s">
        <v>1025</v>
      </c>
      <c r="H556" s="5">
        <v>1</v>
      </c>
    </row>
    <row r="557" spans="1:8" ht="30" customHeight="1" x14ac:dyDescent="0.25">
      <c r="A557" s="53">
        <v>9931936</v>
      </c>
      <c r="B557" s="53">
        <v>9397520</v>
      </c>
      <c r="C557" s="54">
        <v>8044899</v>
      </c>
      <c r="D557" s="53">
        <v>0</v>
      </c>
      <c r="E557" s="53">
        <v>0</v>
      </c>
      <c r="F557" s="62" t="s">
        <v>1026</v>
      </c>
      <c r="G557" s="4" t="s">
        <v>1027</v>
      </c>
    </row>
    <row r="558" spans="1:8" ht="30" customHeight="1" x14ac:dyDescent="0.25">
      <c r="A558" s="50">
        <f t="shared" ref="A558:E558" si="126">SUM(A559)</f>
        <v>8233214</v>
      </c>
      <c r="B558" s="50">
        <f t="shared" si="126"/>
        <v>7790202</v>
      </c>
      <c r="C558" s="51">
        <f t="shared" si="126"/>
        <v>6668928</v>
      </c>
      <c r="D558" s="50">
        <f>SUM(D559)</f>
        <v>0</v>
      </c>
      <c r="E558" s="50">
        <f t="shared" si="126"/>
        <v>0</v>
      </c>
      <c r="F558" s="52" t="s">
        <v>1028</v>
      </c>
      <c r="G558" s="4" t="s">
        <v>1029</v>
      </c>
      <c r="H558" s="5">
        <v>1</v>
      </c>
    </row>
    <row r="559" spans="1:8" ht="30" customHeight="1" x14ac:dyDescent="0.25">
      <c r="A559" s="53">
        <v>8233214</v>
      </c>
      <c r="B559" s="53">
        <v>7790202</v>
      </c>
      <c r="C559" s="54">
        <v>6668928</v>
      </c>
      <c r="D559" s="53">
        <v>0</v>
      </c>
      <c r="E559" s="53">
        <v>0</v>
      </c>
      <c r="F559" s="62" t="s">
        <v>1030</v>
      </c>
      <c r="G559" s="4" t="s">
        <v>1031</v>
      </c>
    </row>
    <row r="560" spans="1:8" ht="30" customHeight="1" x14ac:dyDescent="0.25">
      <c r="A560" s="50">
        <f t="shared" ref="A560:E560" si="127">SUM(A561)</f>
        <v>6176268</v>
      </c>
      <c r="B560" s="50">
        <f t="shared" si="127"/>
        <v>5843936</v>
      </c>
      <c r="C560" s="51">
        <f t="shared" si="127"/>
        <v>5002796</v>
      </c>
      <c r="D560" s="50">
        <f>SUM(D561)</f>
        <v>0</v>
      </c>
      <c r="E560" s="50">
        <f t="shared" si="127"/>
        <v>0</v>
      </c>
      <c r="F560" s="52" t="s">
        <v>1032</v>
      </c>
      <c r="G560" s="4" t="s">
        <v>1033</v>
      </c>
      <c r="H560" s="5">
        <v>1</v>
      </c>
    </row>
    <row r="561" spans="1:8" ht="30" customHeight="1" x14ac:dyDescent="0.25">
      <c r="A561" s="53">
        <v>6176268</v>
      </c>
      <c r="B561" s="53">
        <v>5843936</v>
      </c>
      <c r="C561" s="54">
        <v>5002796</v>
      </c>
      <c r="D561" s="53">
        <v>0</v>
      </c>
      <c r="E561" s="53">
        <v>0</v>
      </c>
      <c r="F561" s="62" t="s">
        <v>1034</v>
      </c>
      <c r="G561" s="4" t="s">
        <v>1035</v>
      </c>
    </row>
    <row r="562" spans="1:8" ht="30" customHeight="1" x14ac:dyDescent="0.25">
      <c r="A562" s="50">
        <f t="shared" ref="A562:E562" si="128">SUM(A563)</f>
        <v>8663901</v>
      </c>
      <c r="B562" s="50">
        <f t="shared" si="128"/>
        <v>8197715</v>
      </c>
      <c r="C562" s="51">
        <f t="shared" si="128"/>
        <v>7017786</v>
      </c>
      <c r="D562" s="50">
        <f>SUM(D563)</f>
        <v>0</v>
      </c>
      <c r="E562" s="50">
        <f t="shared" si="128"/>
        <v>0</v>
      </c>
      <c r="F562" s="52" t="s">
        <v>1036</v>
      </c>
      <c r="G562" s="4" t="s">
        <v>1037</v>
      </c>
      <c r="H562" s="5">
        <v>1</v>
      </c>
    </row>
    <row r="563" spans="1:8" ht="30" customHeight="1" x14ac:dyDescent="0.25">
      <c r="A563" s="53">
        <v>8663901</v>
      </c>
      <c r="B563" s="53">
        <v>8197715</v>
      </c>
      <c r="C563" s="54">
        <v>7017786</v>
      </c>
      <c r="D563" s="53">
        <v>0</v>
      </c>
      <c r="E563" s="53">
        <v>0</v>
      </c>
      <c r="F563" s="62" t="s">
        <v>1038</v>
      </c>
      <c r="G563" s="4" t="s">
        <v>1039</v>
      </c>
    </row>
    <row r="564" spans="1:8" ht="30" customHeight="1" x14ac:dyDescent="0.25">
      <c r="A564" s="50">
        <f t="shared" ref="A564:E564" si="129">SUM(A565)</f>
        <v>8238740</v>
      </c>
      <c r="B564" s="50">
        <f t="shared" si="129"/>
        <v>7795431</v>
      </c>
      <c r="C564" s="51">
        <f t="shared" si="129"/>
        <v>6673405</v>
      </c>
      <c r="D564" s="50">
        <f>SUM(D565)</f>
        <v>0</v>
      </c>
      <c r="E564" s="50">
        <f t="shared" si="129"/>
        <v>0</v>
      </c>
      <c r="F564" s="52" t="s">
        <v>1040</v>
      </c>
      <c r="G564" s="4" t="s">
        <v>1041</v>
      </c>
      <c r="H564" s="5">
        <v>1</v>
      </c>
    </row>
    <row r="565" spans="1:8" ht="30" customHeight="1" x14ac:dyDescent="0.25">
      <c r="A565" s="53">
        <v>8238740</v>
      </c>
      <c r="B565" s="53">
        <v>7795431</v>
      </c>
      <c r="C565" s="54">
        <v>6673405</v>
      </c>
      <c r="D565" s="53">
        <v>0</v>
      </c>
      <c r="E565" s="53">
        <v>0</v>
      </c>
      <c r="F565" s="62" t="s">
        <v>1042</v>
      </c>
      <c r="G565" s="4" t="s">
        <v>1043</v>
      </c>
    </row>
    <row r="566" spans="1:8" ht="30" customHeight="1" x14ac:dyDescent="0.25">
      <c r="A566" s="50">
        <f t="shared" ref="A566:E566" si="130">SUM(A567)</f>
        <v>23237910</v>
      </c>
      <c r="B566" s="50">
        <f t="shared" si="130"/>
        <v>21987528</v>
      </c>
      <c r="C566" s="51">
        <f t="shared" si="130"/>
        <v>18822778</v>
      </c>
      <c r="D566" s="50">
        <f>SUM(D567)</f>
        <v>0</v>
      </c>
      <c r="E566" s="50">
        <f t="shared" si="130"/>
        <v>0</v>
      </c>
      <c r="F566" s="52" t="s">
        <v>1044</v>
      </c>
      <c r="G566" s="4" t="s">
        <v>1045</v>
      </c>
      <c r="H566" s="5">
        <v>1</v>
      </c>
    </row>
    <row r="567" spans="1:8" ht="30" customHeight="1" x14ac:dyDescent="0.25">
      <c r="A567" s="53">
        <v>23237910</v>
      </c>
      <c r="B567" s="53">
        <v>21987528</v>
      </c>
      <c r="C567" s="54">
        <v>18822778</v>
      </c>
      <c r="D567" s="53">
        <v>0</v>
      </c>
      <c r="E567" s="53">
        <v>0</v>
      </c>
      <c r="F567" s="62" t="s">
        <v>1046</v>
      </c>
      <c r="G567" s="4" t="s">
        <v>1047</v>
      </c>
    </row>
    <row r="568" spans="1:8" ht="30" customHeight="1" x14ac:dyDescent="0.25">
      <c r="A568" s="50">
        <f t="shared" ref="A568:E568" si="131">SUM(A569)</f>
        <v>12448010</v>
      </c>
      <c r="B568" s="50">
        <f t="shared" si="131"/>
        <v>11778209</v>
      </c>
      <c r="C568" s="51">
        <f t="shared" si="131"/>
        <v>10082926</v>
      </c>
      <c r="D568" s="50">
        <f>SUM(D569)</f>
        <v>0</v>
      </c>
      <c r="E568" s="50">
        <f t="shared" si="131"/>
        <v>0</v>
      </c>
      <c r="F568" s="52" t="s">
        <v>1048</v>
      </c>
      <c r="G568" s="4" t="s">
        <v>1049</v>
      </c>
      <c r="H568" s="5">
        <v>1</v>
      </c>
    </row>
    <row r="569" spans="1:8" ht="30" customHeight="1" x14ac:dyDescent="0.25">
      <c r="A569" s="53">
        <v>12448010</v>
      </c>
      <c r="B569" s="53">
        <v>11778209</v>
      </c>
      <c r="C569" s="54">
        <v>10082926</v>
      </c>
      <c r="D569" s="53">
        <v>0</v>
      </c>
      <c r="E569" s="53">
        <v>0</v>
      </c>
      <c r="F569" s="62" t="s">
        <v>1050</v>
      </c>
      <c r="G569" s="4" t="s">
        <v>1051</v>
      </c>
    </row>
    <row r="570" spans="1:8" ht="30" customHeight="1" x14ac:dyDescent="0.25">
      <c r="A570" s="50">
        <f t="shared" ref="A570:E570" si="132">SUM(A571)</f>
        <v>7391034</v>
      </c>
      <c r="B570" s="50">
        <f t="shared" si="132"/>
        <v>6993339</v>
      </c>
      <c r="C570" s="51">
        <f t="shared" si="132"/>
        <v>5986761</v>
      </c>
      <c r="D570" s="50">
        <f>SUM(D571)</f>
        <v>0</v>
      </c>
      <c r="E570" s="50">
        <f t="shared" si="132"/>
        <v>0</v>
      </c>
      <c r="F570" s="52" t="s">
        <v>1052</v>
      </c>
      <c r="G570" s="4" t="s">
        <v>1053</v>
      </c>
      <c r="H570" s="5">
        <v>1</v>
      </c>
    </row>
    <row r="571" spans="1:8" ht="30" customHeight="1" x14ac:dyDescent="0.25">
      <c r="A571" s="53">
        <v>7391034</v>
      </c>
      <c r="B571" s="53">
        <v>6993339</v>
      </c>
      <c r="C571" s="54">
        <v>5986761</v>
      </c>
      <c r="D571" s="53">
        <v>0</v>
      </c>
      <c r="E571" s="53">
        <v>0</v>
      </c>
      <c r="F571" s="62" t="s">
        <v>1054</v>
      </c>
      <c r="G571" s="4" t="s">
        <v>1055</v>
      </c>
    </row>
    <row r="572" spans="1:8" ht="30" customHeight="1" x14ac:dyDescent="0.25">
      <c r="A572" s="50">
        <f t="shared" ref="A572:E572" si="133">SUM(A573)</f>
        <v>11697138</v>
      </c>
      <c r="B572" s="50">
        <f t="shared" si="133"/>
        <v>11067740</v>
      </c>
      <c r="C572" s="51">
        <f t="shared" si="133"/>
        <v>9474717</v>
      </c>
      <c r="D572" s="50">
        <f>SUM(D573)</f>
        <v>0</v>
      </c>
      <c r="E572" s="50">
        <f t="shared" si="133"/>
        <v>0</v>
      </c>
      <c r="F572" s="52" t="s">
        <v>1056</v>
      </c>
      <c r="G572" s="4" t="s">
        <v>1057</v>
      </c>
      <c r="H572" s="5">
        <v>1</v>
      </c>
    </row>
    <row r="573" spans="1:8" ht="30" customHeight="1" x14ac:dyDescent="0.25">
      <c r="A573" s="53">
        <v>11697138</v>
      </c>
      <c r="B573" s="53">
        <v>11067740</v>
      </c>
      <c r="C573" s="54">
        <v>9474717</v>
      </c>
      <c r="D573" s="53">
        <v>0</v>
      </c>
      <c r="E573" s="53">
        <v>0</v>
      </c>
      <c r="F573" s="62" t="s">
        <v>1058</v>
      </c>
      <c r="G573" s="4" t="s">
        <v>1059</v>
      </c>
    </row>
    <row r="574" spans="1:8" ht="30" customHeight="1" x14ac:dyDescent="0.25">
      <c r="A574" s="50">
        <f t="shared" ref="A574:E574" si="134">SUM(A575)</f>
        <v>10020679</v>
      </c>
      <c r="B574" s="50">
        <f t="shared" si="134"/>
        <v>9481488</v>
      </c>
      <c r="C574" s="51">
        <f t="shared" si="134"/>
        <v>8116781</v>
      </c>
      <c r="D574" s="50">
        <f>SUM(D575)</f>
        <v>0</v>
      </c>
      <c r="E574" s="50">
        <f t="shared" si="134"/>
        <v>0</v>
      </c>
      <c r="F574" s="52" t="s">
        <v>1060</v>
      </c>
      <c r="G574" s="4" t="s">
        <v>1061</v>
      </c>
      <c r="H574" s="5">
        <v>1</v>
      </c>
    </row>
    <row r="575" spans="1:8" ht="30" customHeight="1" x14ac:dyDescent="0.25">
      <c r="A575" s="53">
        <v>10020679</v>
      </c>
      <c r="B575" s="53">
        <v>9481488</v>
      </c>
      <c r="C575" s="54">
        <v>8116781</v>
      </c>
      <c r="D575" s="53">
        <v>0</v>
      </c>
      <c r="E575" s="53">
        <v>0</v>
      </c>
      <c r="F575" s="62" t="s">
        <v>1062</v>
      </c>
      <c r="G575" s="4" t="s">
        <v>1063</v>
      </c>
    </row>
    <row r="576" spans="1:8" ht="30" customHeight="1" x14ac:dyDescent="0.25">
      <c r="A576" s="50">
        <f t="shared" ref="A576:E576" si="135">SUM(A577)</f>
        <v>8422696</v>
      </c>
      <c r="B576" s="50">
        <f t="shared" si="135"/>
        <v>7969489</v>
      </c>
      <c r="C576" s="51">
        <f t="shared" si="135"/>
        <v>6822410</v>
      </c>
      <c r="D576" s="50">
        <f>SUM(D577)</f>
        <v>0</v>
      </c>
      <c r="E576" s="50">
        <f t="shared" si="135"/>
        <v>0</v>
      </c>
      <c r="F576" s="52" t="s">
        <v>1064</v>
      </c>
      <c r="G576" s="4" t="s">
        <v>1065</v>
      </c>
      <c r="H576" s="5">
        <v>1</v>
      </c>
    </row>
    <row r="577" spans="1:8" ht="30" customHeight="1" x14ac:dyDescent="0.25">
      <c r="A577" s="53">
        <v>8422696</v>
      </c>
      <c r="B577" s="53">
        <v>7969489</v>
      </c>
      <c r="C577" s="54">
        <v>6822410</v>
      </c>
      <c r="D577" s="53">
        <v>0</v>
      </c>
      <c r="E577" s="53">
        <v>0</v>
      </c>
      <c r="F577" s="62" t="s">
        <v>1066</v>
      </c>
      <c r="G577" s="4" t="s">
        <v>1067</v>
      </c>
    </row>
    <row r="578" spans="1:8" ht="30" customHeight="1" x14ac:dyDescent="0.25">
      <c r="A578" s="50">
        <f t="shared" ref="A578:E578" si="136">SUM(A579)</f>
        <v>12512746</v>
      </c>
      <c r="B578" s="50">
        <f t="shared" si="136"/>
        <v>11839462</v>
      </c>
      <c r="C578" s="51">
        <f t="shared" si="136"/>
        <v>10135362</v>
      </c>
      <c r="D578" s="50">
        <f>SUM(D579)</f>
        <v>0</v>
      </c>
      <c r="E578" s="50">
        <f t="shared" si="136"/>
        <v>0</v>
      </c>
      <c r="F578" s="52" t="s">
        <v>1068</v>
      </c>
      <c r="G578" s="4" t="s">
        <v>1069</v>
      </c>
      <c r="H578" s="5">
        <v>1</v>
      </c>
    </row>
    <row r="579" spans="1:8" ht="30" customHeight="1" x14ac:dyDescent="0.25">
      <c r="A579" s="53">
        <v>12512746</v>
      </c>
      <c r="B579" s="53">
        <v>11839462</v>
      </c>
      <c r="C579" s="54">
        <v>10135362</v>
      </c>
      <c r="D579" s="53">
        <v>0</v>
      </c>
      <c r="E579" s="53">
        <v>0</v>
      </c>
      <c r="F579" s="62" t="s">
        <v>1070</v>
      </c>
      <c r="G579" s="4" t="s">
        <v>1071</v>
      </c>
    </row>
    <row r="580" spans="1:8" ht="30" customHeight="1" x14ac:dyDescent="0.25">
      <c r="A580" s="50">
        <f t="shared" ref="A580:E580" si="137">SUM(A581)</f>
        <v>7512248</v>
      </c>
      <c r="B580" s="50">
        <f t="shared" si="137"/>
        <v>7108030</v>
      </c>
      <c r="C580" s="51">
        <f t="shared" si="137"/>
        <v>6084944</v>
      </c>
      <c r="D580" s="50">
        <f>SUM(D581)</f>
        <v>0</v>
      </c>
      <c r="E580" s="50">
        <f t="shared" si="137"/>
        <v>0</v>
      </c>
      <c r="F580" s="52" t="s">
        <v>1072</v>
      </c>
      <c r="G580" s="4" t="s">
        <v>1073</v>
      </c>
      <c r="H580" s="5">
        <v>1</v>
      </c>
    </row>
    <row r="581" spans="1:8" ht="30" customHeight="1" x14ac:dyDescent="0.25">
      <c r="A581" s="53">
        <v>7512248</v>
      </c>
      <c r="B581" s="53">
        <v>7108030</v>
      </c>
      <c r="C581" s="54">
        <v>6084944</v>
      </c>
      <c r="D581" s="53">
        <v>0</v>
      </c>
      <c r="E581" s="53">
        <v>0</v>
      </c>
      <c r="F581" s="62" t="s">
        <v>1074</v>
      </c>
      <c r="G581" s="4" t="s">
        <v>1075</v>
      </c>
    </row>
    <row r="582" spans="1:8" ht="30" customHeight="1" x14ac:dyDescent="0.25">
      <c r="A582" s="50">
        <f t="shared" ref="A582:E582" si="138">SUM(A583)</f>
        <v>6269714</v>
      </c>
      <c r="B582" s="50">
        <f t="shared" si="138"/>
        <v>5932354</v>
      </c>
      <c r="C582" s="51">
        <f t="shared" si="138"/>
        <v>5078488</v>
      </c>
      <c r="D582" s="50">
        <f>SUM(D583)</f>
        <v>0</v>
      </c>
      <c r="E582" s="50">
        <f t="shared" si="138"/>
        <v>0</v>
      </c>
      <c r="F582" s="52" t="s">
        <v>1076</v>
      </c>
      <c r="G582" s="4" t="s">
        <v>1077</v>
      </c>
      <c r="H582" s="5">
        <v>1</v>
      </c>
    </row>
    <row r="583" spans="1:8" ht="30" customHeight="1" x14ac:dyDescent="0.25">
      <c r="A583" s="53">
        <v>6269714</v>
      </c>
      <c r="B583" s="53">
        <v>5932354</v>
      </c>
      <c r="C583" s="54">
        <v>5078488</v>
      </c>
      <c r="D583" s="53">
        <v>0</v>
      </c>
      <c r="E583" s="53">
        <v>0</v>
      </c>
      <c r="F583" s="62" t="s">
        <v>1078</v>
      </c>
      <c r="G583" s="4" t="s">
        <v>1079</v>
      </c>
    </row>
    <row r="584" spans="1:8" ht="30" customHeight="1" x14ac:dyDescent="0.25">
      <c r="A584" s="50">
        <f t="shared" ref="A584:E584" si="139">SUM(A585)</f>
        <v>11126163</v>
      </c>
      <c r="B584" s="50">
        <f t="shared" si="139"/>
        <v>10527488</v>
      </c>
      <c r="C584" s="51">
        <f t="shared" si="139"/>
        <v>9012226</v>
      </c>
      <c r="D584" s="50">
        <f>SUM(D585)</f>
        <v>0</v>
      </c>
      <c r="E584" s="50">
        <f t="shared" si="139"/>
        <v>0</v>
      </c>
      <c r="F584" s="52" t="s">
        <v>1080</v>
      </c>
      <c r="G584" s="4" t="s">
        <v>1081</v>
      </c>
      <c r="H584" s="5">
        <v>1</v>
      </c>
    </row>
    <row r="585" spans="1:8" ht="30" customHeight="1" x14ac:dyDescent="0.25">
      <c r="A585" s="53">
        <v>11126163</v>
      </c>
      <c r="B585" s="53">
        <v>10527488</v>
      </c>
      <c r="C585" s="54">
        <v>9012226</v>
      </c>
      <c r="D585" s="53">
        <v>0</v>
      </c>
      <c r="E585" s="53">
        <v>0</v>
      </c>
      <c r="F585" s="62" t="s">
        <v>1082</v>
      </c>
      <c r="G585" s="4" t="s">
        <v>1083</v>
      </c>
    </row>
    <row r="586" spans="1:8" ht="30" customHeight="1" x14ac:dyDescent="0.25">
      <c r="A586" s="50">
        <f t="shared" ref="A586:E586" si="140">SUM(A587)</f>
        <v>5385498</v>
      </c>
      <c r="B586" s="50">
        <f t="shared" si="140"/>
        <v>5095716</v>
      </c>
      <c r="C586" s="51">
        <f t="shared" si="140"/>
        <v>4362270</v>
      </c>
      <c r="D586" s="50">
        <f>SUM(D587)</f>
        <v>0</v>
      </c>
      <c r="E586" s="50">
        <f t="shared" si="140"/>
        <v>0</v>
      </c>
      <c r="F586" s="52" t="s">
        <v>1084</v>
      </c>
      <c r="G586" s="4" t="s">
        <v>1085</v>
      </c>
      <c r="H586" s="5">
        <v>1</v>
      </c>
    </row>
    <row r="587" spans="1:8" ht="30" customHeight="1" x14ac:dyDescent="0.25">
      <c r="A587" s="53">
        <v>5385498</v>
      </c>
      <c r="B587" s="53">
        <v>5095716</v>
      </c>
      <c r="C587" s="54">
        <v>4362270</v>
      </c>
      <c r="D587" s="53">
        <v>0</v>
      </c>
      <c r="E587" s="53">
        <v>0</v>
      </c>
      <c r="F587" s="62" t="s">
        <v>1086</v>
      </c>
      <c r="G587" s="4" t="s">
        <v>1087</v>
      </c>
    </row>
    <row r="588" spans="1:8" ht="30" customHeight="1" x14ac:dyDescent="0.25">
      <c r="A588" s="50">
        <f t="shared" ref="A588:E588" si="141">SUM(A589)</f>
        <v>11535375</v>
      </c>
      <c r="B588" s="50">
        <f t="shared" si="141"/>
        <v>10914681</v>
      </c>
      <c r="C588" s="51">
        <f t="shared" si="141"/>
        <v>9343689</v>
      </c>
      <c r="D588" s="50">
        <f>SUM(D589)</f>
        <v>0</v>
      </c>
      <c r="E588" s="50">
        <f t="shared" si="141"/>
        <v>0</v>
      </c>
      <c r="F588" s="52" t="s">
        <v>1088</v>
      </c>
      <c r="G588" s="4" t="s">
        <v>1089</v>
      </c>
      <c r="H588" s="5">
        <v>1</v>
      </c>
    </row>
    <row r="589" spans="1:8" ht="30" customHeight="1" x14ac:dyDescent="0.25">
      <c r="A589" s="53">
        <v>11535375</v>
      </c>
      <c r="B589" s="53">
        <v>10914681</v>
      </c>
      <c r="C589" s="54">
        <v>9343689</v>
      </c>
      <c r="D589" s="53">
        <v>0</v>
      </c>
      <c r="E589" s="53">
        <v>0</v>
      </c>
      <c r="F589" s="62" t="s">
        <v>1090</v>
      </c>
      <c r="G589" s="4" t="s">
        <v>1091</v>
      </c>
    </row>
    <row r="590" spans="1:8" ht="30" customHeight="1" x14ac:dyDescent="0.25">
      <c r="A590" s="50">
        <f t="shared" ref="A590:E590" si="142">SUM(A591)</f>
        <v>11671466</v>
      </c>
      <c r="B590" s="50">
        <f t="shared" si="142"/>
        <v>11043449</v>
      </c>
      <c r="C590" s="51">
        <f t="shared" si="142"/>
        <v>9453923</v>
      </c>
      <c r="D590" s="50">
        <f>SUM(D591)</f>
        <v>0</v>
      </c>
      <c r="E590" s="50">
        <f t="shared" si="142"/>
        <v>0</v>
      </c>
      <c r="F590" s="52" t="s">
        <v>1092</v>
      </c>
      <c r="G590" s="4" t="s">
        <v>1093</v>
      </c>
      <c r="H590" s="5">
        <v>1</v>
      </c>
    </row>
    <row r="591" spans="1:8" ht="30" customHeight="1" x14ac:dyDescent="0.25">
      <c r="A591" s="53">
        <v>11671466</v>
      </c>
      <c r="B591" s="53">
        <v>11043449</v>
      </c>
      <c r="C591" s="54">
        <v>9453923</v>
      </c>
      <c r="D591" s="53">
        <v>0</v>
      </c>
      <c r="E591" s="53">
        <v>0</v>
      </c>
      <c r="F591" s="62" t="s">
        <v>1094</v>
      </c>
      <c r="G591" s="4" t="s">
        <v>1095</v>
      </c>
    </row>
    <row r="592" spans="1:8" ht="30" customHeight="1" x14ac:dyDescent="0.25">
      <c r="A592" s="50">
        <f t="shared" ref="A592:E592" si="143">SUM(A593)</f>
        <v>9359639</v>
      </c>
      <c r="B592" s="50">
        <f t="shared" si="143"/>
        <v>8856017</v>
      </c>
      <c r="C592" s="51">
        <f t="shared" si="143"/>
        <v>7581337</v>
      </c>
      <c r="D592" s="50">
        <f>SUM(D593)</f>
        <v>0</v>
      </c>
      <c r="E592" s="50">
        <f t="shared" si="143"/>
        <v>0</v>
      </c>
      <c r="F592" s="52" t="s">
        <v>1096</v>
      </c>
      <c r="G592" s="4" t="s">
        <v>1097</v>
      </c>
      <c r="H592" s="5">
        <v>1</v>
      </c>
    </row>
    <row r="593" spans="1:8" ht="30" customHeight="1" x14ac:dyDescent="0.25">
      <c r="A593" s="53">
        <v>9359639</v>
      </c>
      <c r="B593" s="53">
        <v>8856017</v>
      </c>
      <c r="C593" s="54">
        <v>7581337</v>
      </c>
      <c r="D593" s="53">
        <v>0</v>
      </c>
      <c r="E593" s="53">
        <v>0</v>
      </c>
      <c r="F593" s="62" t="s">
        <v>1098</v>
      </c>
      <c r="G593" s="4" t="s">
        <v>1099</v>
      </c>
    </row>
    <row r="594" spans="1:8" ht="30" customHeight="1" x14ac:dyDescent="0.25">
      <c r="A594" s="50">
        <f t="shared" ref="A594:E594" si="144">SUM(A595)</f>
        <v>6883964</v>
      </c>
      <c r="B594" s="50">
        <f t="shared" si="144"/>
        <v>6513553</v>
      </c>
      <c r="C594" s="51">
        <f t="shared" si="144"/>
        <v>5576032</v>
      </c>
      <c r="D594" s="50">
        <f>SUM(D595)</f>
        <v>0</v>
      </c>
      <c r="E594" s="50">
        <f t="shared" si="144"/>
        <v>0</v>
      </c>
      <c r="F594" s="52" t="s">
        <v>1100</v>
      </c>
      <c r="G594" s="4" t="s">
        <v>1101</v>
      </c>
      <c r="H594" s="5">
        <v>1</v>
      </c>
    </row>
    <row r="595" spans="1:8" ht="30" customHeight="1" x14ac:dyDescent="0.25">
      <c r="A595" s="53">
        <v>6883964</v>
      </c>
      <c r="B595" s="53">
        <v>6513553</v>
      </c>
      <c r="C595" s="54">
        <v>5576032</v>
      </c>
      <c r="D595" s="53">
        <v>0</v>
      </c>
      <c r="E595" s="53">
        <v>0</v>
      </c>
      <c r="F595" s="62" t="s">
        <v>1102</v>
      </c>
      <c r="G595" s="4" t="s">
        <v>1103</v>
      </c>
    </row>
    <row r="596" spans="1:8" ht="30" customHeight="1" x14ac:dyDescent="0.25">
      <c r="A596" s="50">
        <f t="shared" ref="A596:E596" si="145">SUM(A597)</f>
        <v>13627127</v>
      </c>
      <c r="B596" s="50">
        <f t="shared" si="145"/>
        <v>12893880</v>
      </c>
      <c r="C596" s="51">
        <f t="shared" si="145"/>
        <v>11038014</v>
      </c>
      <c r="D596" s="50">
        <f>SUM(D597)</f>
        <v>0</v>
      </c>
      <c r="E596" s="50">
        <f t="shared" si="145"/>
        <v>0</v>
      </c>
      <c r="F596" s="52" t="s">
        <v>1104</v>
      </c>
      <c r="G596" s="4" t="s">
        <v>1105</v>
      </c>
      <c r="H596" s="5">
        <v>1</v>
      </c>
    </row>
    <row r="597" spans="1:8" ht="30" customHeight="1" x14ac:dyDescent="0.25">
      <c r="A597" s="53">
        <v>13627127</v>
      </c>
      <c r="B597" s="53">
        <v>12893880</v>
      </c>
      <c r="C597" s="54">
        <v>11038014</v>
      </c>
      <c r="D597" s="53">
        <v>0</v>
      </c>
      <c r="E597" s="53">
        <v>0</v>
      </c>
      <c r="F597" s="62" t="s">
        <v>1106</v>
      </c>
      <c r="G597" s="4" t="s">
        <v>1107</v>
      </c>
    </row>
    <row r="598" spans="1:8" ht="30" customHeight="1" x14ac:dyDescent="0.25">
      <c r="A598" s="50">
        <f t="shared" ref="A598:E598" si="146">SUM(A599)</f>
        <v>12092946</v>
      </c>
      <c r="B598" s="50">
        <f t="shared" si="146"/>
        <v>11442250</v>
      </c>
      <c r="C598" s="51">
        <f t="shared" si="146"/>
        <v>9795323</v>
      </c>
      <c r="D598" s="50">
        <f>SUM(D599)</f>
        <v>0</v>
      </c>
      <c r="E598" s="50">
        <f t="shared" si="146"/>
        <v>0</v>
      </c>
      <c r="F598" s="52" t="s">
        <v>1108</v>
      </c>
      <c r="G598" s="4" t="s">
        <v>1109</v>
      </c>
      <c r="H598" s="5">
        <v>1</v>
      </c>
    </row>
    <row r="599" spans="1:8" ht="30" customHeight="1" x14ac:dyDescent="0.25">
      <c r="A599" s="53">
        <v>12092946</v>
      </c>
      <c r="B599" s="53">
        <v>11442250</v>
      </c>
      <c r="C599" s="54">
        <v>9795323</v>
      </c>
      <c r="D599" s="53">
        <v>0</v>
      </c>
      <c r="E599" s="53">
        <v>0</v>
      </c>
      <c r="F599" s="62" t="s">
        <v>1110</v>
      </c>
      <c r="G599" s="4" t="s">
        <v>1111</v>
      </c>
    </row>
    <row r="600" spans="1:8" ht="30" customHeight="1" x14ac:dyDescent="0.25">
      <c r="A600" s="50">
        <f t="shared" ref="A600:E600" si="147">SUM(A601)</f>
        <v>8852213</v>
      </c>
      <c r="B600" s="50">
        <f t="shared" si="147"/>
        <v>8375895</v>
      </c>
      <c r="C600" s="51">
        <f t="shared" si="147"/>
        <v>7170320</v>
      </c>
      <c r="D600" s="50">
        <f>SUM(D601)</f>
        <v>0</v>
      </c>
      <c r="E600" s="50">
        <f t="shared" si="147"/>
        <v>0</v>
      </c>
      <c r="F600" s="52" t="s">
        <v>1112</v>
      </c>
      <c r="G600" s="4" t="s">
        <v>1113</v>
      </c>
      <c r="H600" s="5">
        <v>1</v>
      </c>
    </row>
    <row r="601" spans="1:8" ht="30" customHeight="1" x14ac:dyDescent="0.25">
      <c r="A601" s="53">
        <v>8852213</v>
      </c>
      <c r="B601" s="53">
        <v>8375895</v>
      </c>
      <c r="C601" s="54">
        <v>7170320</v>
      </c>
      <c r="D601" s="53">
        <v>0</v>
      </c>
      <c r="E601" s="53">
        <v>0</v>
      </c>
      <c r="F601" s="62" t="s">
        <v>1114</v>
      </c>
      <c r="G601" s="4" t="s">
        <v>1115</v>
      </c>
    </row>
    <row r="602" spans="1:8" ht="30" customHeight="1" x14ac:dyDescent="0.25">
      <c r="A602" s="50">
        <f t="shared" ref="A602:E602" si="148">SUM(A603)</f>
        <v>8209644</v>
      </c>
      <c r="B602" s="50">
        <f t="shared" si="148"/>
        <v>7767901</v>
      </c>
      <c r="C602" s="51">
        <f t="shared" si="148"/>
        <v>6649837</v>
      </c>
      <c r="D602" s="50">
        <f>SUM(D603)</f>
        <v>0</v>
      </c>
      <c r="E602" s="50">
        <f t="shared" si="148"/>
        <v>0</v>
      </c>
      <c r="F602" s="52" t="s">
        <v>1116</v>
      </c>
      <c r="G602" s="4" t="s">
        <v>1117</v>
      </c>
      <c r="H602" s="5">
        <v>1</v>
      </c>
    </row>
    <row r="603" spans="1:8" ht="30" customHeight="1" x14ac:dyDescent="0.25">
      <c r="A603" s="53">
        <v>8209644</v>
      </c>
      <c r="B603" s="53">
        <v>7767901</v>
      </c>
      <c r="C603" s="54">
        <v>6649837</v>
      </c>
      <c r="D603" s="53">
        <v>0</v>
      </c>
      <c r="E603" s="53">
        <v>0</v>
      </c>
      <c r="F603" s="62" t="s">
        <v>1118</v>
      </c>
      <c r="G603" s="4" t="s">
        <v>1119</v>
      </c>
    </row>
    <row r="604" spans="1:8" ht="30" customHeight="1" x14ac:dyDescent="0.25">
      <c r="A604" s="50">
        <f t="shared" ref="A604:E604" si="149">SUM(A605)</f>
        <v>5387667</v>
      </c>
      <c r="B604" s="50">
        <f t="shared" si="149"/>
        <v>5097768</v>
      </c>
      <c r="C604" s="51">
        <f t="shared" si="149"/>
        <v>4364027</v>
      </c>
      <c r="D604" s="50">
        <f>SUM(D605)</f>
        <v>0</v>
      </c>
      <c r="E604" s="50">
        <f t="shared" si="149"/>
        <v>0</v>
      </c>
      <c r="F604" s="52" t="s">
        <v>1120</v>
      </c>
      <c r="G604" s="4" t="s">
        <v>1121</v>
      </c>
      <c r="H604" s="5">
        <v>1</v>
      </c>
    </row>
    <row r="605" spans="1:8" ht="30" customHeight="1" x14ac:dyDescent="0.25">
      <c r="A605" s="53">
        <v>5387667</v>
      </c>
      <c r="B605" s="53">
        <v>5097768</v>
      </c>
      <c r="C605" s="54">
        <v>4364027</v>
      </c>
      <c r="D605" s="53">
        <v>0</v>
      </c>
      <c r="E605" s="53">
        <v>0</v>
      </c>
      <c r="F605" s="62" t="s">
        <v>1122</v>
      </c>
      <c r="G605" s="4" t="s">
        <v>1123</v>
      </c>
    </row>
    <row r="606" spans="1:8" ht="30" customHeight="1" x14ac:dyDescent="0.25">
      <c r="A606" s="50">
        <f t="shared" ref="A606:E606" si="150">SUM(A607)</f>
        <v>10271671</v>
      </c>
      <c r="B606" s="50">
        <f t="shared" si="150"/>
        <v>9718974</v>
      </c>
      <c r="C606" s="51">
        <f t="shared" si="150"/>
        <v>8320085</v>
      </c>
      <c r="D606" s="50">
        <f>SUM(D607)</f>
        <v>0</v>
      </c>
      <c r="E606" s="50">
        <f t="shared" si="150"/>
        <v>0</v>
      </c>
      <c r="F606" s="52" t="s">
        <v>1124</v>
      </c>
      <c r="G606" s="4" t="s">
        <v>1125</v>
      </c>
      <c r="H606" s="5">
        <v>1</v>
      </c>
    </row>
    <row r="607" spans="1:8" ht="30" customHeight="1" x14ac:dyDescent="0.25">
      <c r="A607" s="53">
        <v>10271671</v>
      </c>
      <c r="B607" s="53">
        <v>9718974</v>
      </c>
      <c r="C607" s="54">
        <v>8320085</v>
      </c>
      <c r="D607" s="53">
        <v>0</v>
      </c>
      <c r="E607" s="53">
        <v>0</v>
      </c>
      <c r="F607" s="62" t="s">
        <v>1126</v>
      </c>
      <c r="G607" s="4" t="s">
        <v>1127</v>
      </c>
    </row>
    <row r="608" spans="1:8" ht="30" customHeight="1" x14ac:dyDescent="0.25">
      <c r="A608" s="50">
        <f t="shared" ref="A608:E608" si="151">SUM(A609)</f>
        <v>35087938</v>
      </c>
      <c r="B608" s="50">
        <f t="shared" si="151"/>
        <v>33199932</v>
      </c>
      <c r="C608" s="51">
        <f t="shared" si="151"/>
        <v>28421338</v>
      </c>
      <c r="D608" s="50">
        <f>SUM(D609)</f>
        <v>0</v>
      </c>
      <c r="E608" s="50">
        <f t="shared" si="151"/>
        <v>0</v>
      </c>
      <c r="F608" s="52" t="s">
        <v>1128</v>
      </c>
      <c r="G608" s="4" t="s">
        <v>1129</v>
      </c>
      <c r="H608" s="5">
        <v>1</v>
      </c>
    </row>
    <row r="609" spans="1:8" ht="30" customHeight="1" x14ac:dyDescent="0.25">
      <c r="A609" s="53">
        <v>35087938</v>
      </c>
      <c r="B609" s="53">
        <v>33199932</v>
      </c>
      <c r="C609" s="54">
        <v>28421338</v>
      </c>
      <c r="D609" s="53">
        <v>0</v>
      </c>
      <c r="E609" s="53">
        <v>0</v>
      </c>
      <c r="F609" s="62" t="s">
        <v>1130</v>
      </c>
      <c r="G609" s="4" t="s">
        <v>1131</v>
      </c>
    </row>
    <row r="610" spans="1:8" ht="30" customHeight="1" x14ac:dyDescent="0.25">
      <c r="A610" s="50">
        <f t="shared" ref="A610:E610" si="152">SUM(A611)</f>
        <v>13581252</v>
      </c>
      <c r="B610" s="50">
        <f t="shared" si="152"/>
        <v>12850474</v>
      </c>
      <c r="C610" s="51">
        <f t="shared" si="152"/>
        <v>11000856</v>
      </c>
      <c r="D610" s="50">
        <f>SUM(D611)</f>
        <v>0</v>
      </c>
      <c r="E610" s="50">
        <f t="shared" si="152"/>
        <v>0</v>
      </c>
      <c r="F610" s="52" t="s">
        <v>1132</v>
      </c>
      <c r="G610" s="4" t="s">
        <v>1133</v>
      </c>
      <c r="H610" s="5">
        <v>1</v>
      </c>
    </row>
    <row r="611" spans="1:8" ht="30" customHeight="1" x14ac:dyDescent="0.25">
      <c r="A611" s="53">
        <v>13581252</v>
      </c>
      <c r="B611" s="53">
        <v>12850474</v>
      </c>
      <c r="C611" s="54">
        <v>11000856</v>
      </c>
      <c r="D611" s="53">
        <v>0</v>
      </c>
      <c r="E611" s="53">
        <v>0</v>
      </c>
      <c r="F611" s="62" t="s">
        <v>1134</v>
      </c>
      <c r="G611" s="4" t="s">
        <v>1135</v>
      </c>
    </row>
    <row r="612" spans="1:8" ht="30" customHeight="1" x14ac:dyDescent="0.25">
      <c r="A612" s="50">
        <f t="shared" ref="A612:E612" si="153">SUM(A613)</f>
        <v>23724015</v>
      </c>
      <c r="B612" s="50">
        <f t="shared" si="153"/>
        <v>22447476</v>
      </c>
      <c r="C612" s="51">
        <f t="shared" si="153"/>
        <v>19216524</v>
      </c>
      <c r="D612" s="50">
        <f>SUM(D613)</f>
        <v>0</v>
      </c>
      <c r="E612" s="50">
        <f t="shared" si="153"/>
        <v>0</v>
      </c>
      <c r="F612" s="52" t="s">
        <v>1136</v>
      </c>
      <c r="G612" s="4" t="s">
        <v>1137</v>
      </c>
      <c r="H612" s="5">
        <v>1</v>
      </c>
    </row>
    <row r="613" spans="1:8" ht="30" customHeight="1" x14ac:dyDescent="0.25">
      <c r="A613" s="53">
        <v>23724015</v>
      </c>
      <c r="B613" s="53">
        <v>22447476</v>
      </c>
      <c r="C613" s="54">
        <v>19216524</v>
      </c>
      <c r="D613" s="53">
        <v>0</v>
      </c>
      <c r="E613" s="53">
        <v>0</v>
      </c>
      <c r="F613" s="62" t="s">
        <v>1138</v>
      </c>
      <c r="G613" s="4" t="s">
        <v>1139</v>
      </c>
    </row>
    <row r="614" spans="1:8" ht="30" customHeight="1" x14ac:dyDescent="0.25">
      <c r="A614" s="50">
        <f t="shared" ref="A614:E614" si="154">SUM(A615)</f>
        <v>9531101</v>
      </c>
      <c r="B614" s="50">
        <f t="shared" si="154"/>
        <v>9018253</v>
      </c>
      <c r="C614" s="51">
        <f t="shared" si="154"/>
        <v>7720221</v>
      </c>
      <c r="D614" s="50">
        <f>SUM(D615)</f>
        <v>0</v>
      </c>
      <c r="E614" s="50">
        <f t="shared" si="154"/>
        <v>0</v>
      </c>
      <c r="F614" s="52" t="s">
        <v>1140</v>
      </c>
      <c r="G614" s="4" t="s">
        <v>1141</v>
      </c>
      <c r="H614" s="5">
        <v>1</v>
      </c>
    </row>
    <row r="615" spans="1:8" ht="30" customHeight="1" x14ac:dyDescent="0.25">
      <c r="A615" s="53">
        <v>9531101</v>
      </c>
      <c r="B615" s="53">
        <v>9018253</v>
      </c>
      <c r="C615" s="54">
        <v>7720221</v>
      </c>
      <c r="D615" s="53">
        <v>0</v>
      </c>
      <c r="E615" s="53">
        <v>0</v>
      </c>
      <c r="F615" s="62" t="s">
        <v>1142</v>
      </c>
      <c r="G615" s="4" t="s">
        <v>1143</v>
      </c>
    </row>
    <row r="616" spans="1:8" ht="30" customHeight="1" x14ac:dyDescent="0.25">
      <c r="A616" s="50">
        <f t="shared" ref="A616:E616" si="155">SUM(A617)</f>
        <v>12013446</v>
      </c>
      <c r="B616" s="50">
        <f t="shared" si="155"/>
        <v>11367028</v>
      </c>
      <c r="C616" s="51">
        <f t="shared" si="155"/>
        <v>9730928</v>
      </c>
      <c r="D616" s="50">
        <f>SUM(D617)</f>
        <v>0</v>
      </c>
      <c r="E616" s="50">
        <f t="shared" si="155"/>
        <v>0</v>
      </c>
      <c r="F616" s="52" t="s">
        <v>1144</v>
      </c>
      <c r="G616" s="4" t="s">
        <v>1145</v>
      </c>
      <c r="H616" s="5">
        <v>1</v>
      </c>
    </row>
    <row r="617" spans="1:8" ht="30" customHeight="1" x14ac:dyDescent="0.25">
      <c r="A617" s="53">
        <v>12013446</v>
      </c>
      <c r="B617" s="53">
        <v>11367028</v>
      </c>
      <c r="C617" s="54">
        <v>9730928</v>
      </c>
      <c r="D617" s="53">
        <v>0</v>
      </c>
      <c r="E617" s="53">
        <v>0</v>
      </c>
      <c r="F617" s="62" t="s">
        <v>1146</v>
      </c>
      <c r="G617" s="4" t="s">
        <v>1147</v>
      </c>
    </row>
    <row r="618" spans="1:8" ht="30" customHeight="1" x14ac:dyDescent="0.25">
      <c r="A618" s="50">
        <f t="shared" ref="A618:E618" si="156">SUM(A619)</f>
        <v>8724467</v>
      </c>
      <c r="B618" s="50">
        <f t="shared" si="156"/>
        <v>8255022</v>
      </c>
      <c r="C618" s="51">
        <f t="shared" si="156"/>
        <v>7066845</v>
      </c>
      <c r="D618" s="50">
        <f>SUM(D619)</f>
        <v>0</v>
      </c>
      <c r="E618" s="50">
        <f t="shared" si="156"/>
        <v>0</v>
      </c>
      <c r="F618" s="52" t="s">
        <v>1148</v>
      </c>
      <c r="G618" s="4" t="s">
        <v>1149</v>
      </c>
      <c r="H618" s="5">
        <v>1</v>
      </c>
    </row>
    <row r="619" spans="1:8" ht="30" customHeight="1" x14ac:dyDescent="0.25">
      <c r="A619" s="53">
        <v>8724467</v>
      </c>
      <c r="B619" s="53">
        <v>8255022</v>
      </c>
      <c r="C619" s="54">
        <v>7066845</v>
      </c>
      <c r="D619" s="53">
        <v>0</v>
      </c>
      <c r="E619" s="53">
        <v>0</v>
      </c>
      <c r="F619" s="62" t="s">
        <v>1150</v>
      </c>
      <c r="G619" s="4" t="s">
        <v>1151</v>
      </c>
    </row>
    <row r="620" spans="1:8" ht="30" customHeight="1" x14ac:dyDescent="0.25">
      <c r="A620" s="50">
        <f t="shared" ref="A620:E620" si="157">SUM(A621)</f>
        <v>11835182</v>
      </c>
      <c r="B620" s="50">
        <f t="shared" si="157"/>
        <v>11198356</v>
      </c>
      <c r="C620" s="51">
        <f t="shared" si="157"/>
        <v>9586534</v>
      </c>
      <c r="D620" s="50">
        <f>SUM(D621)</f>
        <v>0</v>
      </c>
      <c r="E620" s="50">
        <f t="shared" si="157"/>
        <v>0</v>
      </c>
      <c r="F620" s="52" t="s">
        <v>1152</v>
      </c>
      <c r="G620" s="4" t="s">
        <v>1153</v>
      </c>
      <c r="H620" s="5">
        <v>1</v>
      </c>
    </row>
    <row r="621" spans="1:8" ht="30" customHeight="1" x14ac:dyDescent="0.25">
      <c r="A621" s="53">
        <v>11835182</v>
      </c>
      <c r="B621" s="53">
        <v>11198356</v>
      </c>
      <c r="C621" s="54">
        <v>9586534</v>
      </c>
      <c r="D621" s="53">
        <v>0</v>
      </c>
      <c r="E621" s="53">
        <v>0</v>
      </c>
      <c r="F621" s="62" t="s">
        <v>1154</v>
      </c>
      <c r="G621" s="4" t="s">
        <v>1155</v>
      </c>
    </row>
    <row r="622" spans="1:8" ht="30" customHeight="1" x14ac:dyDescent="0.25">
      <c r="A622" s="50">
        <f t="shared" ref="A622:E622" si="158">SUM(A623)</f>
        <v>8304082</v>
      </c>
      <c r="B622" s="50">
        <f t="shared" si="158"/>
        <v>7857257</v>
      </c>
      <c r="C622" s="51">
        <f t="shared" si="158"/>
        <v>6726332</v>
      </c>
      <c r="D622" s="50">
        <f>SUM(D623)</f>
        <v>0</v>
      </c>
      <c r="E622" s="50">
        <f t="shared" si="158"/>
        <v>0</v>
      </c>
      <c r="F622" s="52" t="s">
        <v>1156</v>
      </c>
      <c r="G622" s="4" t="s">
        <v>1157</v>
      </c>
      <c r="H622" s="5">
        <v>1</v>
      </c>
    </row>
    <row r="623" spans="1:8" ht="30" customHeight="1" x14ac:dyDescent="0.25">
      <c r="A623" s="53">
        <v>8304082</v>
      </c>
      <c r="B623" s="53">
        <v>7857257</v>
      </c>
      <c r="C623" s="54">
        <v>6726332</v>
      </c>
      <c r="D623" s="53">
        <v>0</v>
      </c>
      <c r="E623" s="53">
        <v>0</v>
      </c>
      <c r="F623" s="62" t="s">
        <v>1158</v>
      </c>
      <c r="G623" s="4" t="s">
        <v>1159</v>
      </c>
    </row>
    <row r="624" spans="1:8" ht="30" customHeight="1" x14ac:dyDescent="0.25">
      <c r="A624" s="50">
        <f t="shared" ref="A624:E624" si="159">SUM(A625)</f>
        <v>21688093</v>
      </c>
      <c r="B624" s="50">
        <f t="shared" si="159"/>
        <v>20521103</v>
      </c>
      <c r="C624" s="51">
        <f t="shared" si="159"/>
        <v>17567422</v>
      </c>
      <c r="D624" s="50">
        <f>SUM(D625)</f>
        <v>0</v>
      </c>
      <c r="E624" s="50">
        <f t="shared" si="159"/>
        <v>0</v>
      </c>
      <c r="F624" s="52" t="s">
        <v>1160</v>
      </c>
      <c r="G624" s="4" t="s">
        <v>1161</v>
      </c>
      <c r="H624" s="5">
        <v>1</v>
      </c>
    </row>
    <row r="625" spans="1:8" ht="30" customHeight="1" x14ac:dyDescent="0.25">
      <c r="A625" s="53">
        <v>21688093</v>
      </c>
      <c r="B625" s="53">
        <v>20521103</v>
      </c>
      <c r="C625" s="54">
        <v>17567422</v>
      </c>
      <c r="D625" s="53">
        <v>0</v>
      </c>
      <c r="E625" s="53">
        <v>0</v>
      </c>
      <c r="F625" s="62" t="s">
        <v>1162</v>
      </c>
      <c r="G625" s="4" t="s">
        <v>1163</v>
      </c>
    </row>
    <row r="626" spans="1:8" ht="30" customHeight="1" x14ac:dyDescent="0.25">
      <c r="A626" s="50">
        <f t="shared" ref="A626:E626" si="160">SUM(A627)</f>
        <v>11877827</v>
      </c>
      <c r="B626" s="50">
        <f t="shared" si="160"/>
        <v>11238706</v>
      </c>
      <c r="C626" s="51">
        <f t="shared" si="160"/>
        <v>9621076</v>
      </c>
      <c r="D626" s="50">
        <f>SUM(D627)</f>
        <v>0</v>
      </c>
      <c r="E626" s="50">
        <f t="shared" si="160"/>
        <v>0</v>
      </c>
      <c r="F626" s="52" t="s">
        <v>1164</v>
      </c>
      <c r="G626" s="4" t="s">
        <v>1165</v>
      </c>
      <c r="H626" s="5">
        <v>1</v>
      </c>
    </row>
    <row r="627" spans="1:8" ht="30" customHeight="1" x14ac:dyDescent="0.25">
      <c r="A627" s="53">
        <v>11877827</v>
      </c>
      <c r="B627" s="53">
        <v>11238706</v>
      </c>
      <c r="C627" s="54">
        <v>9621076</v>
      </c>
      <c r="D627" s="53">
        <v>0</v>
      </c>
      <c r="E627" s="53">
        <v>0</v>
      </c>
      <c r="F627" s="62" t="s">
        <v>1166</v>
      </c>
      <c r="G627" s="4" t="s">
        <v>1167</v>
      </c>
    </row>
    <row r="628" spans="1:8" ht="30" customHeight="1" x14ac:dyDescent="0.25">
      <c r="A628" s="50">
        <f t="shared" ref="A628:E628" si="161">SUM(A629)</f>
        <v>8088601</v>
      </c>
      <c r="B628" s="50">
        <f t="shared" si="161"/>
        <v>7653371</v>
      </c>
      <c r="C628" s="51">
        <f t="shared" si="161"/>
        <v>6551792</v>
      </c>
      <c r="D628" s="50">
        <f>SUM(D629)</f>
        <v>0</v>
      </c>
      <c r="E628" s="50">
        <f t="shared" si="161"/>
        <v>0</v>
      </c>
      <c r="F628" s="52" t="s">
        <v>1168</v>
      </c>
      <c r="G628" s="4" t="s">
        <v>1169</v>
      </c>
      <c r="H628" s="5">
        <v>1</v>
      </c>
    </row>
    <row r="629" spans="1:8" ht="30" customHeight="1" x14ac:dyDescent="0.25">
      <c r="A629" s="53">
        <v>8088601</v>
      </c>
      <c r="B629" s="53">
        <v>7653371</v>
      </c>
      <c r="C629" s="54">
        <v>6551792</v>
      </c>
      <c r="D629" s="53">
        <v>0</v>
      </c>
      <c r="E629" s="53">
        <v>0</v>
      </c>
      <c r="F629" s="62" t="s">
        <v>1170</v>
      </c>
      <c r="G629" s="4" t="s">
        <v>1171</v>
      </c>
    </row>
    <row r="630" spans="1:8" ht="30" customHeight="1" x14ac:dyDescent="0.25">
      <c r="A630" s="50">
        <f t="shared" ref="A630:E630" si="162">SUM(A631)</f>
        <v>10254697</v>
      </c>
      <c r="B630" s="50">
        <f t="shared" si="162"/>
        <v>9702913</v>
      </c>
      <c r="C630" s="51">
        <f t="shared" si="162"/>
        <v>8306336</v>
      </c>
      <c r="D630" s="50">
        <f>SUM(D631)</f>
        <v>0</v>
      </c>
      <c r="E630" s="50">
        <f t="shared" si="162"/>
        <v>0</v>
      </c>
      <c r="F630" s="52" t="s">
        <v>1172</v>
      </c>
      <c r="G630" s="4" t="s">
        <v>1173</v>
      </c>
      <c r="H630" s="5">
        <v>1</v>
      </c>
    </row>
    <row r="631" spans="1:8" ht="30" customHeight="1" x14ac:dyDescent="0.25">
      <c r="A631" s="53">
        <v>10254697</v>
      </c>
      <c r="B631" s="53">
        <v>9702913</v>
      </c>
      <c r="C631" s="54">
        <v>8306336</v>
      </c>
      <c r="D631" s="53">
        <v>0</v>
      </c>
      <c r="E631" s="53">
        <v>0</v>
      </c>
      <c r="F631" s="62" t="s">
        <v>1174</v>
      </c>
      <c r="G631" s="4" t="s">
        <v>1175</v>
      </c>
    </row>
    <row r="632" spans="1:8" ht="30" customHeight="1" x14ac:dyDescent="0.25">
      <c r="A632" s="50">
        <f t="shared" ref="A632:E632" si="163">SUM(A633)</f>
        <v>8160645</v>
      </c>
      <c r="B632" s="50">
        <f t="shared" si="163"/>
        <v>7721538</v>
      </c>
      <c r="C632" s="51">
        <f t="shared" si="163"/>
        <v>6610147</v>
      </c>
      <c r="D632" s="50">
        <f>SUM(D633)</f>
        <v>0</v>
      </c>
      <c r="E632" s="50">
        <f t="shared" si="163"/>
        <v>0</v>
      </c>
      <c r="F632" s="52" t="s">
        <v>1176</v>
      </c>
      <c r="G632" s="4" t="s">
        <v>1177</v>
      </c>
      <c r="H632" s="5">
        <v>1</v>
      </c>
    </row>
    <row r="633" spans="1:8" ht="30" customHeight="1" x14ac:dyDescent="0.25">
      <c r="A633" s="53">
        <v>8160645</v>
      </c>
      <c r="B633" s="53">
        <v>7721538</v>
      </c>
      <c r="C633" s="54">
        <v>6610147</v>
      </c>
      <c r="D633" s="53">
        <v>0</v>
      </c>
      <c r="E633" s="53">
        <v>0</v>
      </c>
      <c r="F633" s="62" t="s">
        <v>1178</v>
      </c>
      <c r="G633" s="4" t="s">
        <v>1179</v>
      </c>
    </row>
    <row r="634" spans="1:8" ht="30" customHeight="1" x14ac:dyDescent="0.25">
      <c r="A634" s="50">
        <f t="shared" ref="A634:E634" si="164">SUM(A635)</f>
        <v>7347729</v>
      </c>
      <c r="B634" s="50">
        <f t="shared" si="164"/>
        <v>6952364</v>
      </c>
      <c r="C634" s="51">
        <f t="shared" si="164"/>
        <v>5951683</v>
      </c>
      <c r="D634" s="50">
        <f>SUM(D635)</f>
        <v>0</v>
      </c>
      <c r="E634" s="50">
        <f t="shared" si="164"/>
        <v>0</v>
      </c>
      <c r="F634" s="52" t="s">
        <v>1180</v>
      </c>
      <c r="G634" s="4" t="s">
        <v>1181</v>
      </c>
      <c r="H634" s="5">
        <v>1</v>
      </c>
    </row>
    <row r="635" spans="1:8" ht="30" customHeight="1" x14ac:dyDescent="0.25">
      <c r="A635" s="53">
        <v>7347729</v>
      </c>
      <c r="B635" s="53">
        <v>6952364</v>
      </c>
      <c r="C635" s="54">
        <v>5951683</v>
      </c>
      <c r="D635" s="53">
        <v>0</v>
      </c>
      <c r="E635" s="53">
        <v>0</v>
      </c>
      <c r="F635" s="62" t="s">
        <v>1182</v>
      </c>
      <c r="G635" s="4" t="s">
        <v>1183</v>
      </c>
    </row>
    <row r="636" spans="1:8" ht="30" customHeight="1" x14ac:dyDescent="0.25">
      <c r="A636" s="50">
        <f t="shared" ref="A636:E636" si="165">SUM(A637)</f>
        <v>13185000</v>
      </c>
      <c r="B636" s="50">
        <f t="shared" si="165"/>
        <v>12475544</v>
      </c>
      <c r="C636" s="51">
        <f t="shared" si="165"/>
        <v>10679891</v>
      </c>
      <c r="D636" s="50">
        <f>SUM(D637)</f>
        <v>0</v>
      </c>
      <c r="E636" s="50">
        <f t="shared" si="165"/>
        <v>0</v>
      </c>
      <c r="F636" s="52" t="s">
        <v>1184</v>
      </c>
      <c r="G636" s="4" t="s">
        <v>1185</v>
      </c>
      <c r="H636" s="5">
        <v>1</v>
      </c>
    </row>
    <row r="637" spans="1:8" ht="30" customHeight="1" x14ac:dyDescent="0.25">
      <c r="A637" s="53">
        <v>13185000</v>
      </c>
      <c r="B637" s="53">
        <v>12475544</v>
      </c>
      <c r="C637" s="54">
        <v>10679891</v>
      </c>
      <c r="D637" s="53">
        <v>0</v>
      </c>
      <c r="E637" s="53">
        <v>0</v>
      </c>
      <c r="F637" s="62" t="s">
        <v>1186</v>
      </c>
      <c r="G637" s="4" t="s">
        <v>1187</v>
      </c>
    </row>
    <row r="638" spans="1:8" ht="30" customHeight="1" x14ac:dyDescent="0.25">
      <c r="A638" s="50">
        <f t="shared" ref="A638:E638" si="166">SUM(A639)</f>
        <v>8825863</v>
      </c>
      <c r="B638" s="50">
        <f t="shared" si="166"/>
        <v>8350963</v>
      </c>
      <c r="C638" s="51">
        <f t="shared" si="166"/>
        <v>7148976</v>
      </c>
      <c r="D638" s="50">
        <f>SUM(D639)</f>
        <v>0</v>
      </c>
      <c r="E638" s="50">
        <f t="shared" si="166"/>
        <v>0</v>
      </c>
      <c r="F638" s="52" t="s">
        <v>1188</v>
      </c>
      <c r="G638" s="4" t="s">
        <v>1189</v>
      </c>
      <c r="H638" s="5">
        <v>1</v>
      </c>
    </row>
    <row r="639" spans="1:8" ht="30" customHeight="1" x14ac:dyDescent="0.25">
      <c r="A639" s="53">
        <v>8825863</v>
      </c>
      <c r="B639" s="53">
        <v>8350963</v>
      </c>
      <c r="C639" s="54">
        <v>7148976</v>
      </c>
      <c r="D639" s="53">
        <v>0</v>
      </c>
      <c r="E639" s="53">
        <v>0</v>
      </c>
      <c r="F639" s="62" t="s">
        <v>1190</v>
      </c>
      <c r="G639" s="4" t="s">
        <v>1191</v>
      </c>
    </row>
    <row r="640" spans="1:8" ht="30" customHeight="1" x14ac:dyDescent="0.25">
      <c r="A640" s="50">
        <f t="shared" ref="A640:E640" si="167">SUM(A641)</f>
        <v>11655890</v>
      </c>
      <c r="B640" s="50">
        <f t="shared" si="167"/>
        <v>11028712</v>
      </c>
      <c r="C640" s="51">
        <f t="shared" si="167"/>
        <v>9441307</v>
      </c>
      <c r="D640" s="50">
        <f>SUM(D641)</f>
        <v>0</v>
      </c>
      <c r="E640" s="50">
        <f t="shared" si="167"/>
        <v>0</v>
      </c>
      <c r="F640" s="52" t="s">
        <v>1192</v>
      </c>
      <c r="G640" s="4" t="s">
        <v>1193</v>
      </c>
      <c r="H640" s="5">
        <v>1</v>
      </c>
    </row>
    <row r="641" spans="1:8" ht="30" customHeight="1" x14ac:dyDescent="0.25">
      <c r="A641" s="53">
        <v>11655890</v>
      </c>
      <c r="B641" s="53">
        <v>11028712</v>
      </c>
      <c r="C641" s="54">
        <v>9441307</v>
      </c>
      <c r="D641" s="53">
        <v>0</v>
      </c>
      <c r="E641" s="53">
        <v>0</v>
      </c>
      <c r="F641" s="62" t="s">
        <v>1194</v>
      </c>
      <c r="G641" s="4" t="s">
        <v>1195</v>
      </c>
    </row>
    <row r="642" spans="1:8" ht="30" customHeight="1" x14ac:dyDescent="0.25">
      <c r="A642" s="50">
        <f t="shared" ref="A642:E642" si="168">SUM(A643)</f>
        <v>13064260</v>
      </c>
      <c r="B642" s="50">
        <f t="shared" si="168"/>
        <v>12361300</v>
      </c>
      <c r="C642" s="51">
        <f t="shared" si="168"/>
        <v>10582091</v>
      </c>
      <c r="D642" s="50">
        <f>SUM(D643)</f>
        <v>0</v>
      </c>
      <c r="E642" s="50">
        <f t="shared" si="168"/>
        <v>0</v>
      </c>
      <c r="F642" s="52" t="s">
        <v>1196</v>
      </c>
      <c r="G642" s="4" t="s">
        <v>1197</v>
      </c>
      <c r="H642" s="5">
        <v>1</v>
      </c>
    </row>
    <row r="643" spans="1:8" ht="30" customHeight="1" x14ac:dyDescent="0.25">
      <c r="A643" s="53">
        <v>13064260</v>
      </c>
      <c r="B643" s="53">
        <v>12361300</v>
      </c>
      <c r="C643" s="54">
        <v>10582091</v>
      </c>
      <c r="D643" s="53">
        <v>0</v>
      </c>
      <c r="E643" s="53">
        <v>0</v>
      </c>
      <c r="F643" s="62" t="s">
        <v>1198</v>
      </c>
      <c r="G643" s="4" t="s">
        <v>1199</v>
      </c>
    </row>
    <row r="644" spans="1:8" ht="30" customHeight="1" x14ac:dyDescent="0.25">
      <c r="A644" s="50">
        <f t="shared" ref="A644:E644" si="169">SUM(A645)</f>
        <v>10256484</v>
      </c>
      <c r="B644" s="50">
        <f t="shared" si="169"/>
        <v>9704604</v>
      </c>
      <c r="C644" s="51">
        <f t="shared" si="169"/>
        <v>8307783</v>
      </c>
      <c r="D644" s="50">
        <f>SUM(D645)</f>
        <v>0</v>
      </c>
      <c r="E644" s="50">
        <f t="shared" si="169"/>
        <v>0</v>
      </c>
      <c r="F644" s="52" t="s">
        <v>1200</v>
      </c>
      <c r="G644" s="4" t="s">
        <v>1201</v>
      </c>
      <c r="H644" s="5">
        <v>1</v>
      </c>
    </row>
    <row r="645" spans="1:8" ht="30" customHeight="1" x14ac:dyDescent="0.25">
      <c r="A645" s="53">
        <v>10256484</v>
      </c>
      <c r="B645" s="53">
        <v>9704604</v>
      </c>
      <c r="C645" s="54">
        <v>8307783</v>
      </c>
      <c r="D645" s="53">
        <v>0</v>
      </c>
      <c r="E645" s="53">
        <v>0</v>
      </c>
      <c r="F645" s="62" t="s">
        <v>1202</v>
      </c>
      <c r="G645" s="4" t="s">
        <v>1203</v>
      </c>
    </row>
    <row r="646" spans="1:8" ht="30" customHeight="1" x14ac:dyDescent="0.25">
      <c r="A646" s="50">
        <f t="shared" ref="A646:E646" si="170">SUM(A647)</f>
        <v>8643860</v>
      </c>
      <c r="B646" s="50">
        <f t="shared" si="170"/>
        <v>8178752</v>
      </c>
      <c r="C646" s="51">
        <f t="shared" si="170"/>
        <v>7001553</v>
      </c>
      <c r="D646" s="50">
        <f>SUM(D647)</f>
        <v>0</v>
      </c>
      <c r="E646" s="50">
        <f t="shared" si="170"/>
        <v>0</v>
      </c>
      <c r="F646" s="52" t="s">
        <v>1204</v>
      </c>
      <c r="G646" s="4" t="s">
        <v>1205</v>
      </c>
      <c r="H646" s="5">
        <v>1</v>
      </c>
    </row>
    <row r="647" spans="1:8" ht="30" customHeight="1" x14ac:dyDescent="0.25">
      <c r="A647" s="53">
        <v>8643860</v>
      </c>
      <c r="B647" s="53">
        <v>8178752</v>
      </c>
      <c r="C647" s="54">
        <v>7001553</v>
      </c>
      <c r="D647" s="53">
        <v>0</v>
      </c>
      <c r="E647" s="53">
        <v>0</v>
      </c>
      <c r="F647" s="62" t="s">
        <v>1206</v>
      </c>
      <c r="G647" s="4" t="s">
        <v>1207</v>
      </c>
    </row>
    <row r="648" spans="1:8" ht="30" customHeight="1" x14ac:dyDescent="0.25">
      <c r="A648" s="50">
        <f t="shared" ref="A648:E648" si="171">SUM(A649)</f>
        <v>14357472</v>
      </c>
      <c r="B648" s="50">
        <f t="shared" si="171"/>
        <v>13584928</v>
      </c>
      <c r="C648" s="51">
        <f t="shared" si="171"/>
        <v>11629596</v>
      </c>
      <c r="D648" s="50">
        <f>SUM(D649)</f>
        <v>0</v>
      </c>
      <c r="E648" s="50">
        <f t="shared" si="171"/>
        <v>0</v>
      </c>
      <c r="F648" s="52" t="s">
        <v>1208</v>
      </c>
      <c r="G648" s="4" t="s">
        <v>1209</v>
      </c>
      <c r="H648" s="5">
        <v>1</v>
      </c>
    </row>
    <row r="649" spans="1:8" ht="30" customHeight="1" x14ac:dyDescent="0.25">
      <c r="A649" s="53">
        <v>14357472</v>
      </c>
      <c r="B649" s="53">
        <v>13584928</v>
      </c>
      <c r="C649" s="54">
        <v>11629596</v>
      </c>
      <c r="D649" s="53">
        <v>0</v>
      </c>
      <c r="E649" s="53">
        <v>0</v>
      </c>
      <c r="F649" s="62" t="s">
        <v>1210</v>
      </c>
      <c r="G649" s="4" t="s">
        <v>1211</v>
      </c>
    </row>
    <row r="650" spans="1:8" ht="30" customHeight="1" x14ac:dyDescent="0.25">
      <c r="A650" s="50">
        <f t="shared" ref="A650:E650" si="172">SUM(A651)</f>
        <v>7418459</v>
      </c>
      <c r="B650" s="50">
        <f t="shared" si="172"/>
        <v>7019287</v>
      </c>
      <c r="C650" s="51">
        <f t="shared" si="172"/>
        <v>6008974</v>
      </c>
      <c r="D650" s="50">
        <f>SUM(D651)</f>
        <v>0</v>
      </c>
      <c r="E650" s="50">
        <f t="shared" si="172"/>
        <v>0</v>
      </c>
      <c r="F650" s="52" t="s">
        <v>1212</v>
      </c>
      <c r="G650" s="4" t="s">
        <v>1213</v>
      </c>
      <c r="H650" s="5">
        <v>1</v>
      </c>
    </row>
    <row r="651" spans="1:8" ht="30" customHeight="1" x14ac:dyDescent="0.25">
      <c r="A651" s="53">
        <v>7418459</v>
      </c>
      <c r="B651" s="53">
        <v>7019287</v>
      </c>
      <c r="C651" s="54">
        <v>6008974</v>
      </c>
      <c r="D651" s="53">
        <v>0</v>
      </c>
      <c r="E651" s="53">
        <v>0</v>
      </c>
      <c r="F651" s="62" t="s">
        <v>1214</v>
      </c>
      <c r="G651" s="4" t="s">
        <v>1215</v>
      </c>
    </row>
    <row r="652" spans="1:8" ht="30" customHeight="1" x14ac:dyDescent="0.25">
      <c r="A652" s="50">
        <f t="shared" ref="A652:E652" si="173">SUM(A653)</f>
        <v>9460501</v>
      </c>
      <c r="B652" s="50">
        <f t="shared" si="173"/>
        <v>8951452</v>
      </c>
      <c r="C652" s="51">
        <f t="shared" si="173"/>
        <v>7663035</v>
      </c>
      <c r="D652" s="50">
        <f>SUM(D653)</f>
        <v>0</v>
      </c>
      <c r="E652" s="50">
        <f t="shared" si="173"/>
        <v>0</v>
      </c>
      <c r="F652" s="52" t="s">
        <v>1216</v>
      </c>
      <c r="G652" s="4" t="s">
        <v>1217</v>
      </c>
      <c r="H652" s="5">
        <v>1</v>
      </c>
    </row>
    <row r="653" spans="1:8" ht="30" customHeight="1" x14ac:dyDescent="0.25">
      <c r="A653" s="53">
        <v>9460501</v>
      </c>
      <c r="B653" s="53">
        <v>8951452</v>
      </c>
      <c r="C653" s="54">
        <v>7663035</v>
      </c>
      <c r="D653" s="53">
        <v>0</v>
      </c>
      <c r="E653" s="53">
        <v>0</v>
      </c>
      <c r="F653" s="62" t="s">
        <v>1218</v>
      </c>
      <c r="G653" s="4" t="s">
        <v>1219</v>
      </c>
    </row>
    <row r="654" spans="1:8" ht="30" customHeight="1" x14ac:dyDescent="0.25">
      <c r="A654" s="50">
        <f t="shared" ref="A654:E654" si="174">SUM(A655)</f>
        <v>9483118</v>
      </c>
      <c r="B654" s="50">
        <f t="shared" si="174"/>
        <v>8972851</v>
      </c>
      <c r="C654" s="51">
        <f t="shared" si="174"/>
        <v>7681354</v>
      </c>
      <c r="D654" s="50">
        <f>SUM(D655)</f>
        <v>0</v>
      </c>
      <c r="E654" s="50">
        <f t="shared" si="174"/>
        <v>0</v>
      </c>
      <c r="F654" s="52" t="s">
        <v>1220</v>
      </c>
      <c r="G654" s="4" t="s">
        <v>1221</v>
      </c>
      <c r="H654" s="5">
        <v>1</v>
      </c>
    </row>
    <row r="655" spans="1:8" ht="30" customHeight="1" x14ac:dyDescent="0.25">
      <c r="A655" s="53">
        <v>9483118</v>
      </c>
      <c r="B655" s="53">
        <v>8972851</v>
      </c>
      <c r="C655" s="54">
        <v>7681354</v>
      </c>
      <c r="D655" s="53">
        <v>0</v>
      </c>
      <c r="E655" s="53">
        <v>0</v>
      </c>
      <c r="F655" s="62" t="s">
        <v>1222</v>
      </c>
      <c r="G655" s="4" t="s">
        <v>1223</v>
      </c>
    </row>
    <row r="656" spans="1:8" ht="30" customHeight="1" x14ac:dyDescent="0.25">
      <c r="A656" s="50">
        <f t="shared" ref="A656:E656" si="175">SUM(A657)</f>
        <v>10089628</v>
      </c>
      <c r="B656" s="50">
        <f t="shared" si="175"/>
        <v>9546727</v>
      </c>
      <c r="C656" s="51">
        <f t="shared" si="175"/>
        <v>8172630</v>
      </c>
      <c r="D656" s="50">
        <f>SUM(D657)</f>
        <v>0</v>
      </c>
      <c r="E656" s="50">
        <f t="shared" si="175"/>
        <v>0</v>
      </c>
      <c r="F656" s="52" t="s">
        <v>1224</v>
      </c>
      <c r="G656" s="4" t="s">
        <v>1225</v>
      </c>
      <c r="H656" s="5">
        <v>1</v>
      </c>
    </row>
    <row r="657" spans="1:7" ht="30" customHeight="1" x14ac:dyDescent="0.25">
      <c r="A657" s="32">
        <v>10089628</v>
      </c>
      <c r="B657" s="32">
        <v>9546727</v>
      </c>
      <c r="C657" s="33">
        <v>8172630</v>
      </c>
      <c r="D657" s="32">
        <v>0</v>
      </c>
      <c r="E657" s="32">
        <v>0</v>
      </c>
      <c r="F657" s="63" t="s">
        <v>1226</v>
      </c>
      <c r="G657" s="4" t="s">
        <v>1227</v>
      </c>
    </row>
    <row r="659" spans="1:7" ht="21" x14ac:dyDescent="0.25">
      <c r="F659" s="65" t="s">
        <v>1228</v>
      </c>
    </row>
  </sheetData>
  <conditionalFormatting sqref="G15:G16">
    <cfRule type="duplicateValues" dxfId="296" priority="282"/>
  </conditionalFormatting>
  <conditionalFormatting sqref="G18">
    <cfRule type="duplicateValues" dxfId="295" priority="281"/>
  </conditionalFormatting>
  <conditionalFormatting sqref="G19">
    <cfRule type="duplicateValues" dxfId="294" priority="280"/>
  </conditionalFormatting>
  <conditionalFormatting sqref="G20">
    <cfRule type="duplicateValues" dxfId="293" priority="279"/>
  </conditionalFormatting>
  <conditionalFormatting sqref="G25">
    <cfRule type="duplicateValues" dxfId="292" priority="278"/>
  </conditionalFormatting>
  <conditionalFormatting sqref="G31">
    <cfRule type="duplicateValues" dxfId="291" priority="277"/>
  </conditionalFormatting>
  <conditionalFormatting sqref="G37">
    <cfRule type="duplicateValues" dxfId="290" priority="276"/>
  </conditionalFormatting>
  <conditionalFormatting sqref="G43:G45">
    <cfRule type="duplicateValues" dxfId="289" priority="56"/>
  </conditionalFormatting>
  <conditionalFormatting sqref="G48:G49">
    <cfRule type="duplicateValues" dxfId="288" priority="46"/>
  </conditionalFormatting>
  <conditionalFormatting sqref="G52">
    <cfRule type="duplicateValues" dxfId="287" priority="275"/>
  </conditionalFormatting>
  <conditionalFormatting sqref="G53">
    <cfRule type="duplicateValues" dxfId="286" priority="295"/>
  </conditionalFormatting>
  <conditionalFormatting sqref="G54">
    <cfRule type="duplicateValues" dxfId="285" priority="4"/>
  </conditionalFormatting>
  <conditionalFormatting sqref="G55">
    <cfRule type="duplicateValues" dxfId="284" priority="45"/>
  </conditionalFormatting>
  <conditionalFormatting sqref="G57">
    <cfRule type="duplicateValues" dxfId="283" priority="274"/>
  </conditionalFormatting>
  <conditionalFormatting sqref="G60">
    <cfRule type="duplicateValues" dxfId="282" priority="273"/>
  </conditionalFormatting>
  <conditionalFormatting sqref="G65">
    <cfRule type="duplicateValues" dxfId="281" priority="272"/>
  </conditionalFormatting>
  <conditionalFormatting sqref="G67">
    <cfRule type="duplicateValues" dxfId="280" priority="271"/>
  </conditionalFormatting>
  <conditionalFormatting sqref="G68">
    <cfRule type="duplicateValues" dxfId="279" priority="296"/>
  </conditionalFormatting>
  <conditionalFormatting sqref="G69">
    <cfRule type="duplicateValues" dxfId="278" priority="292"/>
  </conditionalFormatting>
  <conditionalFormatting sqref="G70">
    <cfRule type="duplicateValues" dxfId="277" priority="5"/>
  </conditionalFormatting>
  <conditionalFormatting sqref="G71">
    <cfRule type="duplicateValues" dxfId="276" priority="44"/>
  </conditionalFormatting>
  <conditionalFormatting sqref="G73">
    <cfRule type="duplicateValues" dxfId="275" priority="270"/>
  </conditionalFormatting>
  <conditionalFormatting sqref="G76">
    <cfRule type="duplicateValues" dxfId="274" priority="6"/>
  </conditionalFormatting>
  <conditionalFormatting sqref="G77">
    <cfRule type="duplicateValues" dxfId="273" priority="43"/>
  </conditionalFormatting>
  <conditionalFormatting sqref="G79:G81">
    <cfRule type="duplicateValues" dxfId="272" priority="55"/>
  </conditionalFormatting>
  <conditionalFormatting sqref="G83">
    <cfRule type="duplicateValues" dxfId="271" priority="269"/>
  </conditionalFormatting>
  <conditionalFormatting sqref="G85">
    <cfRule type="duplicateValues" dxfId="270" priority="268"/>
  </conditionalFormatting>
  <conditionalFormatting sqref="G87">
    <cfRule type="duplicateValues" dxfId="269" priority="267"/>
  </conditionalFormatting>
  <conditionalFormatting sqref="G89">
    <cfRule type="duplicateValues" dxfId="268" priority="7"/>
  </conditionalFormatting>
  <conditionalFormatting sqref="G90">
    <cfRule type="duplicateValues" dxfId="267" priority="42"/>
  </conditionalFormatting>
  <conditionalFormatting sqref="G92">
    <cfRule type="duplicateValues" dxfId="266" priority="8"/>
  </conditionalFormatting>
  <conditionalFormatting sqref="G93">
    <cfRule type="duplicateValues" dxfId="265" priority="41"/>
  </conditionalFormatting>
  <conditionalFormatting sqref="G94">
    <cfRule type="duplicateValues" dxfId="264" priority="283"/>
  </conditionalFormatting>
  <conditionalFormatting sqref="G95:G97">
    <cfRule type="duplicateValues" dxfId="263" priority="54"/>
  </conditionalFormatting>
  <conditionalFormatting sqref="G99">
    <cfRule type="duplicateValues" dxfId="262" priority="9"/>
  </conditionalFormatting>
  <conditionalFormatting sqref="G100">
    <cfRule type="duplicateValues" dxfId="261" priority="40"/>
  </conditionalFormatting>
  <conditionalFormatting sqref="G101">
    <cfRule type="duplicateValues" dxfId="260" priority="294"/>
  </conditionalFormatting>
  <conditionalFormatting sqref="G102">
    <cfRule type="duplicateValues" dxfId="259" priority="266"/>
  </conditionalFormatting>
  <conditionalFormatting sqref="G103">
    <cfRule type="duplicateValues" dxfId="258" priority="291"/>
  </conditionalFormatting>
  <conditionalFormatting sqref="G104">
    <cfRule type="duplicateValues" dxfId="257" priority="265"/>
  </conditionalFormatting>
  <conditionalFormatting sqref="G105">
    <cfRule type="duplicateValues" dxfId="256" priority="290"/>
  </conditionalFormatting>
  <conditionalFormatting sqref="G106">
    <cfRule type="duplicateValues" dxfId="255" priority="264"/>
  </conditionalFormatting>
  <conditionalFormatting sqref="G107">
    <cfRule type="duplicateValues" dxfId="254" priority="289"/>
  </conditionalFormatting>
  <conditionalFormatting sqref="G108">
    <cfRule type="duplicateValues" dxfId="253" priority="263"/>
  </conditionalFormatting>
  <conditionalFormatting sqref="G109">
    <cfRule type="duplicateValues" dxfId="252" priority="288"/>
  </conditionalFormatting>
  <conditionalFormatting sqref="G110">
    <cfRule type="duplicateValues" dxfId="251" priority="262"/>
  </conditionalFormatting>
  <conditionalFormatting sqref="G111">
    <cfRule type="duplicateValues" dxfId="250" priority="287"/>
  </conditionalFormatting>
  <conditionalFormatting sqref="G112">
    <cfRule type="duplicateValues" dxfId="249" priority="261"/>
  </conditionalFormatting>
  <conditionalFormatting sqref="G113">
    <cfRule type="duplicateValues" dxfId="248" priority="286"/>
  </conditionalFormatting>
  <conditionalFormatting sqref="G114">
    <cfRule type="duplicateValues" dxfId="247" priority="260"/>
  </conditionalFormatting>
  <conditionalFormatting sqref="G115">
    <cfRule type="duplicateValues" dxfId="246" priority="285"/>
  </conditionalFormatting>
  <conditionalFormatting sqref="G116:G118">
    <cfRule type="duplicateValues" dxfId="245" priority="53"/>
  </conditionalFormatting>
  <conditionalFormatting sqref="G129">
    <cfRule type="duplicateValues" dxfId="244" priority="259"/>
  </conditionalFormatting>
  <conditionalFormatting sqref="G136">
    <cfRule type="duplicateValues" dxfId="243" priority="10"/>
  </conditionalFormatting>
  <conditionalFormatting sqref="G137">
    <cfRule type="duplicateValues" dxfId="242" priority="39"/>
  </conditionalFormatting>
  <conditionalFormatting sqref="G148:G150">
    <cfRule type="duplicateValues" dxfId="241" priority="52"/>
  </conditionalFormatting>
  <conditionalFormatting sqref="G152">
    <cfRule type="duplicateValues" dxfId="240" priority="11"/>
  </conditionalFormatting>
  <conditionalFormatting sqref="G153">
    <cfRule type="duplicateValues" dxfId="239" priority="38"/>
  </conditionalFormatting>
  <conditionalFormatting sqref="G157">
    <cfRule type="duplicateValues" dxfId="238" priority="12"/>
  </conditionalFormatting>
  <conditionalFormatting sqref="G158">
    <cfRule type="duplicateValues" dxfId="237" priority="37"/>
  </conditionalFormatting>
  <conditionalFormatting sqref="G160">
    <cfRule type="duplicateValues" dxfId="236" priority="13"/>
  </conditionalFormatting>
  <conditionalFormatting sqref="G161">
    <cfRule type="duplicateValues" dxfId="235" priority="36"/>
  </conditionalFormatting>
  <conditionalFormatting sqref="G163">
    <cfRule type="duplicateValues" dxfId="234" priority="14"/>
  </conditionalFormatting>
  <conditionalFormatting sqref="G164">
    <cfRule type="duplicateValues" dxfId="233" priority="35"/>
  </conditionalFormatting>
  <conditionalFormatting sqref="G166">
    <cfRule type="duplicateValues" dxfId="232" priority="15"/>
  </conditionalFormatting>
  <conditionalFormatting sqref="G167">
    <cfRule type="duplicateValues" dxfId="231" priority="34"/>
  </conditionalFormatting>
  <conditionalFormatting sqref="G169">
    <cfRule type="duplicateValues" dxfId="230" priority="258"/>
  </conditionalFormatting>
  <conditionalFormatting sqref="G171">
    <cfRule type="duplicateValues" dxfId="229" priority="257"/>
  </conditionalFormatting>
  <conditionalFormatting sqref="G173:G174">
    <cfRule type="duplicateValues" dxfId="228" priority="33"/>
  </conditionalFormatting>
  <conditionalFormatting sqref="G176">
    <cfRule type="duplicateValues" dxfId="227" priority="16"/>
  </conditionalFormatting>
  <conditionalFormatting sqref="G177">
    <cfRule type="duplicateValues" dxfId="226" priority="32"/>
  </conditionalFormatting>
  <conditionalFormatting sqref="G178">
    <cfRule type="duplicateValues" dxfId="225" priority="284"/>
  </conditionalFormatting>
  <conditionalFormatting sqref="G179">
    <cfRule type="duplicateValues" dxfId="224" priority="17"/>
  </conditionalFormatting>
  <conditionalFormatting sqref="G180">
    <cfRule type="duplicateValues" dxfId="223" priority="31"/>
  </conditionalFormatting>
  <conditionalFormatting sqref="G182:G184">
    <cfRule type="duplicateValues" dxfId="222" priority="51"/>
  </conditionalFormatting>
  <conditionalFormatting sqref="G208:G210">
    <cfRule type="duplicateValues" dxfId="221" priority="50"/>
  </conditionalFormatting>
  <conditionalFormatting sqref="G222:G224">
    <cfRule type="duplicateValues" dxfId="220" priority="49"/>
  </conditionalFormatting>
  <conditionalFormatting sqref="G226:G227">
    <cfRule type="duplicateValues" dxfId="219" priority="30"/>
  </conditionalFormatting>
  <conditionalFormatting sqref="G232:G234">
    <cfRule type="duplicateValues" dxfId="218" priority="48"/>
  </conditionalFormatting>
  <conditionalFormatting sqref="G236">
    <cfRule type="duplicateValues" dxfId="217" priority="23"/>
  </conditionalFormatting>
  <conditionalFormatting sqref="G237">
    <cfRule type="duplicateValues" dxfId="216" priority="29"/>
  </conditionalFormatting>
  <conditionalFormatting sqref="G239">
    <cfRule type="duplicateValues" dxfId="215" priority="22"/>
  </conditionalFormatting>
  <conditionalFormatting sqref="G240">
    <cfRule type="duplicateValues" dxfId="214" priority="28"/>
  </conditionalFormatting>
  <conditionalFormatting sqref="G242">
    <cfRule type="duplicateValues" dxfId="213" priority="21"/>
  </conditionalFormatting>
  <conditionalFormatting sqref="G243">
    <cfRule type="duplicateValues" dxfId="212" priority="27"/>
  </conditionalFormatting>
  <conditionalFormatting sqref="G245">
    <cfRule type="duplicateValues" dxfId="211" priority="20"/>
  </conditionalFormatting>
  <conditionalFormatting sqref="G246">
    <cfRule type="duplicateValues" dxfId="210" priority="26"/>
  </conditionalFormatting>
  <conditionalFormatting sqref="G248:G250">
    <cfRule type="duplicateValues" dxfId="209" priority="47"/>
  </conditionalFormatting>
  <conditionalFormatting sqref="G252">
    <cfRule type="duplicateValues" dxfId="208" priority="19"/>
  </conditionalFormatting>
  <conditionalFormatting sqref="G253">
    <cfRule type="duplicateValues" dxfId="207" priority="25"/>
  </conditionalFormatting>
  <conditionalFormatting sqref="G255">
    <cfRule type="duplicateValues" dxfId="206" priority="256"/>
  </conditionalFormatting>
  <conditionalFormatting sqref="G257">
    <cfRule type="duplicateValues" dxfId="205" priority="18"/>
  </conditionalFormatting>
  <conditionalFormatting sqref="G258">
    <cfRule type="duplicateValues" dxfId="204" priority="24"/>
  </conditionalFormatting>
  <conditionalFormatting sqref="G259">
    <cfRule type="duplicateValues" dxfId="203" priority="293"/>
  </conditionalFormatting>
  <conditionalFormatting sqref="G260">
    <cfRule type="duplicateValues" dxfId="202" priority="255"/>
  </conditionalFormatting>
  <conditionalFormatting sqref="G261 G119:G128 G72 G56 G181 G98 G17 G21:G24 G26:G30 G32:G36 G38:G42 G58:G59 G61:G64 G66 G74:G75 G84 G86 G88 G130:G135 G170 G172 G256 G263 G265 G267 G269 G271 G273 G275 G277 G279 G281 G283 G285 G287 G289 G291 G293 G295 G297 G299 G301 G303 G305 G307 G309 G311 G313 G315 G317 G319 G321 G323 G325 G327 G329 G331 G333 G335 G337 G339 G341 G343 G345 G347 G349 G351 G353 G355 G357 G359 G361 G363 G365 G367 G369 G371 G373 G375 G377 G379 G381 G383 G385 G387 G389 G391 G393 G395 G397 G399 G401 G403 G405 G407 G409 G411 G413 G415 G417 G419 G421 G423 G425 G427 G429 G431 G433 G435 G437 G439 G441 G443 G445 G447 G449 G451 G453 G455 G457 G459 G461 G463 G465 G467 G469 G471 G473 G475 G477 G479 G481 G483 G485 G487 G489 G491 G493 G495 G497 G499 G501 G503 G505 G507 G509 G511 G513 G515 G517 G519 G521 G523 G525 G527 G529 G531 G533 G535 G537 G539 G541 G543 G545 G547 G549 G551 G553 G555 G557 G559 G561 G563 G565 G567 G569 G571 G573 G575 G577 G579 G581 G583 G585 G587 G589 G591 G593 G595 G597 G599 G601 G603 G605 G607 G609 G611 G613 G615 G617 G619 G621 G623 G625 G627 G629 G631 G633 G635 G637 G639 G641 G643 G645 G647 G649 G651 G653 G655 G657 G46:G47 G82 G151 G185:G207 G211:G221 G225 G235 G251 G50:G51 G78 G91 G138:G147 G154:G156 G159 G162 G165 G168 G175 G228 G238 G241 G244 G247 G254 G1:G14 G660:G1048576">
    <cfRule type="duplicateValues" dxfId="201" priority="297"/>
  </conditionalFormatting>
  <conditionalFormatting sqref="G262">
    <cfRule type="duplicateValues" dxfId="200" priority="254"/>
  </conditionalFormatting>
  <conditionalFormatting sqref="G264">
    <cfRule type="duplicateValues" dxfId="199" priority="253"/>
  </conditionalFormatting>
  <conditionalFormatting sqref="G266">
    <cfRule type="duplicateValues" dxfId="198" priority="252"/>
  </conditionalFormatting>
  <conditionalFormatting sqref="G268">
    <cfRule type="duplicateValues" dxfId="197" priority="251"/>
  </conditionalFormatting>
  <conditionalFormatting sqref="G270">
    <cfRule type="duplicateValues" dxfId="196" priority="250"/>
  </conditionalFormatting>
  <conditionalFormatting sqref="G272">
    <cfRule type="duplicateValues" dxfId="195" priority="249"/>
  </conditionalFormatting>
  <conditionalFormatting sqref="G274">
    <cfRule type="duplicateValues" dxfId="194" priority="248"/>
  </conditionalFormatting>
  <conditionalFormatting sqref="G276">
    <cfRule type="duplicateValues" dxfId="193" priority="247"/>
  </conditionalFormatting>
  <conditionalFormatting sqref="G278">
    <cfRule type="duplicateValues" dxfId="192" priority="246"/>
  </conditionalFormatting>
  <conditionalFormatting sqref="G280">
    <cfRule type="duplicateValues" dxfId="191" priority="245"/>
  </conditionalFormatting>
  <conditionalFormatting sqref="G282">
    <cfRule type="duplicateValues" dxfId="190" priority="244"/>
  </conditionalFormatting>
  <conditionalFormatting sqref="G284">
    <cfRule type="duplicateValues" dxfId="189" priority="243"/>
  </conditionalFormatting>
  <conditionalFormatting sqref="G286">
    <cfRule type="duplicateValues" dxfId="188" priority="242"/>
  </conditionalFormatting>
  <conditionalFormatting sqref="G288">
    <cfRule type="duplicateValues" dxfId="187" priority="241"/>
  </conditionalFormatting>
  <conditionalFormatting sqref="G290">
    <cfRule type="duplicateValues" dxfId="186" priority="240"/>
  </conditionalFormatting>
  <conditionalFormatting sqref="G292">
    <cfRule type="duplicateValues" dxfId="185" priority="239"/>
  </conditionalFormatting>
  <conditionalFormatting sqref="G294">
    <cfRule type="duplicateValues" dxfId="184" priority="238"/>
  </conditionalFormatting>
  <conditionalFormatting sqref="G296">
    <cfRule type="duplicateValues" dxfId="183" priority="237"/>
  </conditionalFormatting>
  <conditionalFormatting sqref="G298">
    <cfRule type="duplicateValues" dxfId="182" priority="236"/>
  </conditionalFormatting>
  <conditionalFormatting sqref="G300">
    <cfRule type="duplicateValues" dxfId="181" priority="235"/>
  </conditionalFormatting>
  <conditionalFormatting sqref="G302">
    <cfRule type="duplicateValues" dxfId="180" priority="234"/>
  </conditionalFormatting>
  <conditionalFormatting sqref="G304">
    <cfRule type="duplicateValues" dxfId="179" priority="233"/>
  </conditionalFormatting>
  <conditionalFormatting sqref="G306">
    <cfRule type="duplicateValues" dxfId="178" priority="232"/>
  </conditionalFormatting>
  <conditionalFormatting sqref="G308">
    <cfRule type="duplicateValues" dxfId="177" priority="231"/>
  </conditionalFormatting>
  <conditionalFormatting sqref="G310">
    <cfRule type="duplicateValues" dxfId="176" priority="230"/>
  </conditionalFormatting>
  <conditionalFormatting sqref="G312">
    <cfRule type="duplicateValues" dxfId="175" priority="229"/>
  </conditionalFormatting>
  <conditionalFormatting sqref="G314">
    <cfRule type="duplicateValues" dxfId="174" priority="228"/>
  </conditionalFormatting>
  <conditionalFormatting sqref="G316">
    <cfRule type="duplicateValues" dxfId="173" priority="227"/>
  </conditionalFormatting>
  <conditionalFormatting sqref="G318">
    <cfRule type="duplicateValues" dxfId="172" priority="226"/>
  </conditionalFormatting>
  <conditionalFormatting sqref="G320">
    <cfRule type="duplicateValues" dxfId="171" priority="225"/>
  </conditionalFormatting>
  <conditionalFormatting sqref="G322">
    <cfRule type="duplicateValues" dxfId="170" priority="224"/>
  </conditionalFormatting>
  <conditionalFormatting sqref="G324">
    <cfRule type="duplicateValues" dxfId="169" priority="223"/>
  </conditionalFormatting>
  <conditionalFormatting sqref="G326">
    <cfRule type="duplicateValues" dxfId="168" priority="222"/>
  </conditionalFormatting>
  <conditionalFormatting sqref="G328">
    <cfRule type="duplicateValues" dxfId="167" priority="221"/>
  </conditionalFormatting>
  <conditionalFormatting sqref="G330">
    <cfRule type="duplicateValues" dxfId="166" priority="220"/>
  </conditionalFormatting>
  <conditionalFormatting sqref="G332">
    <cfRule type="duplicateValues" dxfId="165" priority="219"/>
  </conditionalFormatting>
  <conditionalFormatting sqref="G334">
    <cfRule type="duplicateValues" dxfId="164" priority="218"/>
  </conditionalFormatting>
  <conditionalFormatting sqref="G336">
    <cfRule type="duplicateValues" dxfId="163" priority="217"/>
  </conditionalFormatting>
  <conditionalFormatting sqref="G338">
    <cfRule type="duplicateValues" dxfId="162" priority="216"/>
  </conditionalFormatting>
  <conditionalFormatting sqref="G340">
    <cfRule type="duplicateValues" dxfId="161" priority="215"/>
  </conditionalFormatting>
  <conditionalFormatting sqref="G342">
    <cfRule type="duplicateValues" dxfId="160" priority="214"/>
  </conditionalFormatting>
  <conditionalFormatting sqref="G344">
    <cfRule type="duplicateValues" dxfId="159" priority="213"/>
  </conditionalFormatting>
  <conditionalFormatting sqref="G346">
    <cfRule type="duplicateValues" dxfId="158" priority="212"/>
  </conditionalFormatting>
  <conditionalFormatting sqref="G348">
    <cfRule type="duplicateValues" dxfId="157" priority="211"/>
  </conditionalFormatting>
  <conditionalFormatting sqref="G350">
    <cfRule type="duplicateValues" dxfId="156" priority="210"/>
  </conditionalFormatting>
  <conditionalFormatting sqref="G352">
    <cfRule type="duplicateValues" dxfId="155" priority="209"/>
  </conditionalFormatting>
  <conditionalFormatting sqref="G354">
    <cfRule type="duplicateValues" dxfId="154" priority="208"/>
  </conditionalFormatting>
  <conditionalFormatting sqref="G356">
    <cfRule type="duplicateValues" dxfId="153" priority="207"/>
  </conditionalFormatting>
  <conditionalFormatting sqref="G358">
    <cfRule type="duplicateValues" dxfId="152" priority="206"/>
  </conditionalFormatting>
  <conditionalFormatting sqref="G360">
    <cfRule type="duplicateValues" dxfId="151" priority="205"/>
  </conditionalFormatting>
  <conditionalFormatting sqref="G362">
    <cfRule type="duplicateValues" dxfId="150" priority="204"/>
  </conditionalFormatting>
  <conditionalFormatting sqref="G364">
    <cfRule type="duplicateValues" dxfId="149" priority="203"/>
  </conditionalFormatting>
  <conditionalFormatting sqref="G366">
    <cfRule type="duplicateValues" dxfId="148" priority="202"/>
  </conditionalFormatting>
  <conditionalFormatting sqref="G368">
    <cfRule type="duplicateValues" dxfId="147" priority="201"/>
  </conditionalFormatting>
  <conditionalFormatting sqref="G370">
    <cfRule type="duplicateValues" dxfId="146" priority="200"/>
  </conditionalFormatting>
  <conditionalFormatting sqref="G372">
    <cfRule type="duplicateValues" dxfId="145" priority="199"/>
  </conditionalFormatting>
  <conditionalFormatting sqref="G374">
    <cfRule type="duplicateValues" dxfId="144" priority="198"/>
  </conditionalFormatting>
  <conditionalFormatting sqref="G376">
    <cfRule type="duplicateValues" dxfId="143" priority="197"/>
  </conditionalFormatting>
  <conditionalFormatting sqref="G378">
    <cfRule type="duplicateValues" dxfId="142" priority="196"/>
  </conditionalFormatting>
  <conditionalFormatting sqref="G380">
    <cfRule type="duplicateValues" dxfId="141" priority="195"/>
  </conditionalFormatting>
  <conditionalFormatting sqref="G382">
    <cfRule type="duplicateValues" dxfId="140" priority="194"/>
  </conditionalFormatting>
  <conditionalFormatting sqref="G384">
    <cfRule type="duplicateValues" dxfId="139" priority="193"/>
  </conditionalFormatting>
  <conditionalFormatting sqref="G386">
    <cfRule type="duplicateValues" dxfId="138" priority="192"/>
  </conditionalFormatting>
  <conditionalFormatting sqref="G388">
    <cfRule type="duplicateValues" dxfId="137" priority="191"/>
  </conditionalFormatting>
  <conditionalFormatting sqref="G390">
    <cfRule type="duplicateValues" dxfId="136" priority="190"/>
  </conditionalFormatting>
  <conditionalFormatting sqref="G392">
    <cfRule type="duplicateValues" dxfId="135" priority="189"/>
  </conditionalFormatting>
  <conditionalFormatting sqref="G394">
    <cfRule type="duplicateValues" dxfId="134" priority="188"/>
  </conditionalFormatting>
  <conditionalFormatting sqref="G396">
    <cfRule type="duplicateValues" dxfId="133" priority="187"/>
  </conditionalFormatting>
  <conditionalFormatting sqref="G398">
    <cfRule type="duplicateValues" dxfId="132" priority="186"/>
  </conditionalFormatting>
  <conditionalFormatting sqref="G400">
    <cfRule type="duplicateValues" dxfId="131" priority="185"/>
  </conditionalFormatting>
  <conditionalFormatting sqref="G402">
    <cfRule type="duplicateValues" dxfId="130" priority="184"/>
  </conditionalFormatting>
  <conditionalFormatting sqref="G404">
    <cfRule type="duplicateValues" dxfId="129" priority="183"/>
  </conditionalFormatting>
  <conditionalFormatting sqref="G406">
    <cfRule type="duplicateValues" dxfId="128" priority="182"/>
  </conditionalFormatting>
  <conditionalFormatting sqref="G408">
    <cfRule type="duplicateValues" dxfId="127" priority="181"/>
  </conditionalFormatting>
  <conditionalFormatting sqref="G410">
    <cfRule type="duplicateValues" dxfId="126" priority="180"/>
  </conditionalFormatting>
  <conditionalFormatting sqref="G412">
    <cfRule type="duplicateValues" dxfId="125" priority="179"/>
  </conditionalFormatting>
  <conditionalFormatting sqref="G414">
    <cfRule type="duplicateValues" dxfId="124" priority="178"/>
  </conditionalFormatting>
  <conditionalFormatting sqref="G416">
    <cfRule type="duplicateValues" dxfId="123" priority="177"/>
  </conditionalFormatting>
  <conditionalFormatting sqref="G418">
    <cfRule type="duplicateValues" dxfId="122" priority="176"/>
  </conditionalFormatting>
  <conditionalFormatting sqref="G420">
    <cfRule type="duplicateValues" dxfId="121" priority="175"/>
  </conditionalFormatting>
  <conditionalFormatting sqref="G422">
    <cfRule type="duplicateValues" dxfId="120" priority="174"/>
  </conditionalFormatting>
  <conditionalFormatting sqref="G424">
    <cfRule type="duplicateValues" dxfId="119" priority="173"/>
  </conditionalFormatting>
  <conditionalFormatting sqref="G426">
    <cfRule type="duplicateValues" dxfId="118" priority="172"/>
  </conditionalFormatting>
  <conditionalFormatting sqref="G428">
    <cfRule type="duplicateValues" dxfId="117" priority="171"/>
  </conditionalFormatting>
  <conditionalFormatting sqref="G430">
    <cfRule type="duplicateValues" dxfId="116" priority="170"/>
  </conditionalFormatting>
  <conditionalFormatting sqref="G432">
    <cfRule type="duplicateValues" dxfId="115" priority="169"/>
  </conditionalFormatting>
  <conditionalFormatting sqref="G434">
    <cfRule type="duplicateValues" dxfId="114" priority="168"/>
  </conditionalFormatting>
  <conditionalFormatting sqref="G436">
    <cfRule type="duplicateValues" dxfId="113" priority="167"/>
  </conditionalFormatting>
  <conditionalFormatting sqref="G438">
    <cfRule type="duplicateValues" dxfId="112" priority="166"/>
  </conditionalFormatting>
  <conditionalFormatting sqref="G440">
    <cfRule type="duplicateValues" dxfId="111" priority="165"/>
  </conditionalFormatting>
  <conditionalFormatting sqref="G442">
    <cfRule type="duplicateValues" dxfId="110" priority="164"/>
  </conditionalFormatting>
  <conditionalFormatting sqref="G444">
    <cfRule type="duplicateValues" dxfId="109" priority="163"/>
  </conditionalFormatting>
  <conditionalFormatting sqref="G446">
    <cfRule type="duplicateValues" dxfId="108" priority="162"/>
  </conditionalFormatting>
  <conditionalFormatting sqref="G448">
    <cfRule type="duplicateValues" dxfId="107" priority="161"/>
  </conditionalFormatting>
  <conditionalFormatting sqref="G450">
    <cfRule type="duplicateValues" dxfId="106" priority="160"/>
  </conditionalFormatting>
  <conditionalFormatting sqref="G452">
    <cfRule type="duplicateValues" dxfId="105" priority="159"/>
  </conditionalFormatting>
  <conditionalFormatting sqref="G454">
    <cfRule type="duplicateValues" dxfId="104" priority="158"/>
  </conditionalFormatting>
  <conditionalFormatting sqref="G456">
    <cfRule type="duplicateValues" dxfId="103" priority="157"/>
  </conditionalFormatting>
  <conditionalFormatting sqref="G458">
    <cfRule type="duplicateValues" dxfId="102" priority="156"/>
  </conditionalFormatting>
  <conditionalFormatting sqref="G460">
    <cfRule type="duplicateValues" dxfId="101" priority="155"/>
  </conditionalFormatting>
  <conditionalFormatting sqref="G462">
    <cfRule type="duplicateValues" dxfId="100" priority="154"/>
  </conditionalFormatting>
  <conditionalFormatting sqref="G464">
    <cfRule type="duplicateValues" dxfId="99" priority="153"/>
  </conditionalFormatting>
  <conditionalFormatting sqref="G466">
    <cfRule type="duplicateValues" dxfId="98" priority="152"/>
  </conditionalFormatting>
  <conditionalFormatting sqref="G468">
    <cfRule type="duplicateValues" dxfId="97" priority="151"/>
  </conditionalFormatting>
  <conditionalFormatting sqref="G470">
    <cfRule type="duplicateValues" dxfId="96" priority="150"/>
  </conditionalFormatting>
  <conditionalFormatting sqref="G472">
    <cfRule type="duplicateValues" dxfId="95" priority="149"/>
  </conditionalFormatting>
  <conditionalFormatting sqref="G474">
    <cfRule type="duplicateValues" dxfId="94" priority="148"/>
  </conditionalFormatting>
  <conditionalFormatting sqref="G476">
    <cfRule type="duplicateValues" dxfId="93" priority="147"/>
  </conditionalFormatting>
  <conditionalFormatting sqref="G478">
    <cfRule type="duplicateValues" dxfId="92" priority="146"/>
  </conditionalFormatting>
  <conditionalFormatting sqref="G480">
    <cfRule type="duplicateValues" dxfId="91" priority="145"/>
  </conditionalFormatting>
  <conditionalFormatting sqref="G482">
    <cfRule type="duplicateValues" dxfId="90" priority="144"/>
  </conditionalFormatting>
  <conditionalFormatting sqref="G484">
    <cfRule type="duplicateValues" dxfId="89" priority="143"/>
  </conditionalFormatting>
  <conditionalFormatting sqref="G486">
    <cfRule type="duplicateValues" dxfId="88" priority="142"/>
  </conditionalFormatting>
  <conditionalFormatting sqref="G488">
    <cfRule type="duplicateValues" dxfId="87" priority="141"/>
  </conditionalFormatting>
  <conditionalFormatting sqref="G490">
    <cfRule type="duplicateValues" dxfId="86" priority="140"/>
  </conditionalFormatting>
  <conditionalFormatting sqref="G492">
    <cfRule type="duplicateValues" dxfId="85" priority="139"/>
  </conditionalFormatting>
  <conditionalFormatting sqref="G494">
    <cfRule type="duplicateValues" dxfId="84" priority="138"/>
  </conditionalFormatting>
  <conditionalFormatting sqref="G496">
    <cfRule type="duplicateValues" dxfId="83" priority="137"/>
  </conditionalFormatting>
  <conditionalFormatting sqref="G498">
    <cfRule type="duplicateValues" dxfId="82" priority="136"/>
  </conditionalFormatting>
  <conditionalFormatting sqref="G500">
    <cfRule type="duplicateValues" dxfId="81" priority="135"/>
  </conditionalFormatting>
  <conditionalFormatting sqref="G502">
    <cfRule type="duplicateValues" dxfId="80" priority="134"/>
  </conditionalFormatting>
  <conditionalFormatting sqref="G504">
    <cfRule type="duplicateValues" dxfId="79" priority="133"/>
  </conditionalFormatting>
  <conditionalFormatting sqref="G506">
    <cfRule type="duplicateValues" dxfId="78" priority="132"/>
  </conditionalFormatting>
  <conditionalFormatting sqref="G508">
    <cfRule type="duplicateValues" dxfId="77" priority="131"/>
  </conditionalFormatting>
  <conditionalFormatting sqref="G510">
    <cfRule type="duplicateValues" dxfId="76" priority="130"/>
  </conditionalFormatting>
  <conditionalFormatting sqref="G512">
    <cfRule type="duplicateValues" dxfId="75" priority="129"/>
  </conditionalFormatting>
  <conditionalFormatting sqref="G514">
    <cfRule type="duplicateValues" dxfId="74" priority="128"/>
  </conditionalFormatting>
  <conditionalFormatting sqref="G516">
    <cfRule type="duplicateValues" dxfId="73" priority="127"/>
  </conditionalFormatting>
  <conditionalFormatting sqref="G518">
    <cfRule type="duplicateValues" dxfId="72" priority="126"/>
  </conditionalFormatting>
  <conditionalFormatting sqref="G520">
    <cfRule type="duplicateValues" dxfId="71" priority="125"/>
  </conditionalFormatting>
  <conditionalFormatting sqref="G522">
    <cfRule type="duplicateValues" dxfId="70" priority="124"/>
  </conditionalFormatting>
  <conditionalFormatting sqref="G524">
    <cfRule type="duplicateValues" dxfId="69" priority="123"/>
  </conditionalFormatting>
  <conditionalFormatting sqref="G526">
    <cfRule type="duplicateValues" dxfId="68" priority="122"/>
  </conditionalFormatting>
  <conditionalFormatting sqref="G528">
    <cfRule type="duplicateValues" dxfId="67" priority="121"/>
  </conditionalFormatting>
  <conditionalFormatting sqref="G530">
    <cfRule type="duplicateValues" dxfId="66" priority="120"/>
  </conditionalFormatting>
  <conditionalFormatting sqref="G532">
    <cfRule type="duplicateValues" dxfId="65" priority="119"/>
  </conditionalFormatting>
  <conditionalFormatting sqref="G534">
    <cfRule type="duplicateValues" dxfId="64" priority="118"/>
  </conditionalFormatting>
  <conditionalFormatting sqref="G536">
    <cfRule type="duplicateValues" dxfId="63" priority="117"/>
  </conditionalFormatting>
  <conditionalFormatting sqref="G538">
    <cfRule type="duplicateValues" dxfId="62" priority="116"/>
  </conditionalFormatting>
  <conditionalFormatting sqref="G540">
    <cfRule type="duplicateValues" dxfId="61" priority="115"/>
  </conditionalFormatting>
  <conditionalFormatting sqref="G542">
    <cfRule type="duplicateValues" dxfId="60" priority="114"/>
  </conditionalFormatting>
  <conditionalFormatting sqref="G544">
    <cfRule type="duplicateValues" dxfId="59" priority="113"/>
  </conditionalFormatting>
  <conditionalFormatting sqref="G546">
    <cfRule type="duplicateValues" dxfId="58" priority="112"/>
  </conditionalFormatting>
  <conditionalFormatting sqref="G548">
    <cfRule type="duplicateValues" dxfId="57" priority="111"/>
  </conditionalFormatting>
  <conditionalFormatting sqref="G550">
    <cfRule type="duplicateValues" dxfId="56" priority="110"/>
  </conditionalFormatting>
  <conditionalFormatting sqref="G552">
    <cfRule type="duplicateValues" dxfId="55" priority="109"/>
  </conditionalFormatting>
  <conditionalFormatting sqref="G554">
    <cfRule type="duplicateValues" dxfId="54" priority="108"/>
  </conditionalFormatting>
  <conditionalFormatting sqref="G556">
    <cfRule type="duplicateValues" dxfId="53" priority="107"/>
  </conditionalFormatting>
  <conditionalFormatting sqref="G558">
    <cfRule type="duplicateValues" dxfId="52" priority="106"/>
  </conditionalFormatting>
  <conditionalFormatting sqref="G560">
    <cfRule type="duplicateValues" dxfId="51" priority="105"/>
  </conditionalFormatting>
  <conditionalFormatting sqref="G562">
    <cfRule type="duplicateValues" dxfId="50" priority="104"/>
  </conditionalFormatting>
  <conditionalFormatting sqref="G564">
    <cfRule type="duplicateValues" dxfId="49" priority="103"/>
  </conditionalFormatting>
  <conditionalFormatting sqref="G566">
    <cfRule type="duplicateValues" dxfId="48" priority="102"/>
  </conditionalFormatting>
  <conditionalFormatting sqref="G568">
    <cfRule type="duplicateValues" dxfId="47" priority="101"/>
  </conditionalFormatting>
  <conditionalFormatting sqref="G570">
    <cfRule type="duplicateValues" dxfId="46" priority="100"/>
  </conditionalFormatting>
  <conditionalFormatting sqref="G572">
    <cfRule type="duplicateValues" dxfId="45" priority="99"/>
  </conditionalFormatting>
  <conditionalFormatting sqref="G574">
    <cfRule type="duplicateValues" dxfId="44" priority="98"/>
  </conditionalFormatting>
  <conditionalFormatting sqref="G576">
    <cfRule type="duplicateValues" dxfId="43" priority="97"/>
  </conditionalFormatting>
  <conditionalFormatting sqref="G578">
    <cfRule type="duplicateValues" dxfId="42" priority="96"/>
  </conditionalFormatting>
  <conditionalFormatting sqref="G580">
    <cfRule type="duplicateValues" dxfId="41" priority="95"/>
  </conditionalFormatting>
  <conditionalFormatting sqref="G582">
    <cfRule type="duplicateValues" dxfId="40" priority="94"/>
  </conditionalFormatting>
  <conditionalFormatting sqref="G584">
    <cfRule type="duplicateValues" dxfId="39" priority="93"/>
  </conditionalFormatting>
  <conditionalFormatting sqref="G586">
    <cfRule type="duplicateValues" dxfId="38" priority="92"/>
  </conditionalFormatting>
  <conditionalFormatting sqref="G588">
    <cfRule type="duplicateValues" dxfId="37" priority="91"/>
  </conditionalFormatting>
  <conditionalFormatting sqref="G590">
    <cfRule type="duplicateValues" dxfId="36" priority="90"/>
  </conditionalFormatting>
  <conditionalFormatting sqref="G592">
    <cfRule type="duplicateValues" dxfId="35" priority="89"/>
  </conditionalFormatting>
  <conditionalFormatting sqref="G594">
    <cfRule type="duplicateValues" dxfId="34" priority="88"/>
  </conditionalFormatting>
  <conditionalFormatting sqref="G596">
    <cfRule type="duplicateValues" dxfId="33" priority="87"/>
  </conditionalFormatting>
  <conditionalFormatting sqref="G598">
    <cfRule type="duplicateValues" dxfId="32" priority="86"/>
  </conditionalFormatting>
  <conditionalFormatting sqref="G600">
    <cfRule type="duplicateValues" dxfId="31" priority="85"/>
  </conditionalFormatting>
  <conditionalFormatting sqref="G602">
    <cfRule type="duplicateValues" dxfId="30" priority="84"/>
  </conditionalFormatting>
  <conditionalFormatting sqref="G604">
    <cfRule type="duplicateValues" dxfId="29" priority="83"/>
  </conditionalFormatting>
  <conditionalFormatting sqref="G606">
    <cfRule type="duplicateValues" dxfId="28" priority="82"/>
  </conditionalFormatting>
  <conditionalFormatting sqref="G608">
    <cfRule type="duplicateValues" dxfId="27" priority="81"/>
  </conditionalFormatting>
  <conditionalFormatting sqref="G610">
    <cfRule type="duplicateValues" dxfId="26" priority="80"/>
  </conditionalFormatting>
  <conditionalFormatting sqref="G612">
    <cfRule type="duplicateValues" dxfId="25" priority="79"/>
  </conditionalFormatting>
  <conditionalFormatting sqref="G614">
    <cfRule type="duplicateValues" dxfId="24" priority="78"/>
  </conditionalFormatting>
  <conditionalFormatting sqref="G616">
    <cfRule type="duplicateValues" dxfId="23" priority="77"/>
  </conditionalFormatting>
  <conditionalFormatting sqref="G618">
    <cfRule type="duplicateValues" dxfId="22" priority="76"/>
  </conditionalFormatting>
  <conditionalFormatting sqref="G620">
    <cfRule type="duplicateValues" dxfId="21" priority="75"/>
  </conditionalFormatting>
  <conditionalFormatting sqref="G622">
    <cfRule type="duplicateValues" dxfId="20" priority="74"/>
  </conditionalFormatting>
  <conditionalFormatting sqref="G624">
    <cfRule type="duplicateValues" dxfId="19" priority="73"/>
  </conditionalFormatting>
  <conditionalFormatting sqref="G626">
    <cfRule type="duplicateValues" dxfId="18" priority="72"/>
  </conditionalFormatting>
  <conditionalFormatting sqref="G628">
    <cfRule type="duplicateValues" dxfId="17" priority="71"/>
  </conditionalFormatting>
  <conditionalFormatting sqref="G630">
    <cfRule type="duplicateValues" dxfId="16" priority="70"/>
  </conditionalFormatting>
  <conditionalFormatting sqref="G632">
    <cfRule type="duplicateValues" dxfId="15" priority="69"/>
  </conditionalFormatting>
  <conditionalFormatting sqref="G634">
    <cfRule type="duplicateValues" dxfId="14" priority="68"/>
  </conditionalFormatting>
  <conditionalFormatting sqref="G636">
    <cfRule type="duplicateValues" dxfId="13" priority="67"/>
  </conditionalFormatting>
  <conditionalFormatting sqref="G638">
    <cfRule type="duplicateValues" dxfId="12" priority="66"/>
  </conditionalFormatting>
  <conditionalFormatting sqref="G640">
    <cfRule type="duplicateValues" dxfId="11" priority="65"/>
  </conditionalFormatting>
  <conditionalFormatting sqref="G642">
    <cfRule type="duplicateValues" dxfId="10" priority="64"/>
  </conditionalFormatting>
  <conditionalFormatting sqref="G644">
    <cfRule type="duplicateValues" dxfId="9" priority="63"/>
  </conditionalFormatting>
  <conditionalFormatting sqref="G646">
    <cfRule type="duplicateValues" dxfId="8" priority="62"/>
  </conditionalFormatting>
  <conditionalFormatting sqref="G648">
    <cfRule type="duplicateValues" dxfId="7" priority="61"/>
  </conditionalFormatting>
  <conditionalFormatting sqref="G650">
    <cfRule type="duplicateValues" dxfId="6" priority="60"/>
  </conditionalFormatting>
  <conditionalFormatting sqref="G652">
    <cfRule type="duplicateValues" dxfId="5" priority="59"/>
  </conditionalFormatting>
  <conditionalFormatting sqref="G654">
    <cfRule type="duplicateValues" dxfId="4" priority="58"/>
  </conditionalFormatting>
  <conditionalFormatting sqref="G656">
    <cfRule type="duplicateValues" dxfId="3" priority="57"/>
  </conditionalFormatting>
  <conditionalFormatting sqref="G229:G230">
    <cfRule type="duplicateValues" dxfId="2" priority="2"/>
  </conditionalFormatting>
  <conditionalFormatting sqref="G231">
    <cfRule type="duplicateValues" dxfId="1" priority="3"/>
  </conditionalFormatting>
  <conditionalFormatting sqref="G658:G659">
    <cfRule type="duplicateValues" dxfId="0" priority="1"/>
  </conditionalFormatting>
  <printOptions horizontalCentered="1"/>
  <pageMargins left="0.70866141732283505" right="0.70866141732283505" top="0.90551181102362199" bottom="0.90551181102362199" header="0.31496062992126" footer="0.31496062992126"/>
  <pageSetup paperSize="9" scale="53" fitToHeight="0" orientation="portrait" r:id="rId1"/>
  <rowBreaks count="1" manualBreakCount="1">
    <brk id="88" max="5" man="1"/>
  </rowBreaks>
  <drawing r:id="rId2"/>
  <legacyDrawing r:id="rId3"/>
  <controls>
    <mc:AlternateContent xmlns:mc="http://schemas.openxmlformats.org/markup-compatibility/2006">
      <mc:Choice Requires="x14">
        <control shapeId="1025" r:id="rId4" name="FPMExcelClientSheetOptionstb1">
          <controlPr defaultSize="0" autoLine="0" autoPict="0" r:id="rId5">
            <anchor moveWithCells="1" sizeWithCells="1">
              <from>
                <xdr:col>0</xdr:col>
                <xdr:colOff>0</xdr:colOff>
                <xdr:row>0</xdr:row>
                <xdr:rowOff>0</xdr:rowOff>
              </from>
              <to>
                <xdr:col>0</xdr:col>
                <xdr:colOff>914400</xdr:colOff>
                <xdr:row>0</xdr:row>
                <xdr:rowOff>0</xdr:rowOff>
              </to>
            </anchor>
          </controlPr>
        </control>
      </mc:Choice>
      <mc:Fallback>
        <control shapeId="1025" r:id="rId4" name="FPMExcelClientSheetOptionstb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Report</vt:lpstr>
      <vt:lpstr>Report!Print_Area</vt:lpstr>
      <vt:lpstr>Report!Print_Titles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Zunain Shareef</dc:creator>
  <cp:lastModifiedBy>Zunain Shareef</cp:lastModifiedBy>
  <dcterms:created xsi:type="dcterms:W3CDTF">2024-11-28T05:07:54Z</dcterms:created>
  <dcterms:modified xsi:type="dcterms:W3CDTF">2024-11-28T05:09:10Z</dcterms:modified>
</cp:coreProperties>
</file>